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https://becomemore.sharepoint.com/Workshop Materials/The DMAIC Way®/"/>
    </mc:Choice>
  </mc:AlternateContent>
  <xr:revisionPtr revIDLastSave="16" documentId="8_{E994D374-27AF-4E10-8C59-23758CA5B2BC}" xr6:coauthVersionLast="47" xr6:coauthVersionMax="47" xr10:uidLastSave="{5E52A0FD-4230-4383-A279-B6AF212090C8}"/>
  <bookViews>
    <workbookView xWindow="-28920" yWindow="6975" windowWidth="29040" windowHeight="15720" tabRatio="937" firstSheet="1" activeTab="1" xr2:uid="{00000000-000D-0000-FFFF-FFFF00000000}"/>
  </bookViews>
  <sheets>
    <sheet name="A3_old" sheetId="7" state="hidden" r:id="rId1"/>
    <sheet name="Instructions" sheetId="33" r:id="rId2"/>
    <sheet name="The DMAIC Way® A3 Storyboard" sheetId="32" r:id="rId3"/>
    <sheet name="5W1H" sheetId="18" r:id="rId4"/>
    <sheet name="Charter" sheetId="17" r:id="rId5"/>
    <sheet name="Control Chart" sheetId="31" r:id="rId6"/>
    <sheet name="Control Plan" sheetId="16" r:id="rId7"/>
    <sheet name="DPMO" sheetId="21" r:id="rId8"/>
    <sheet name="Fishbone" sheetId="26" r:id="rId9"/>
    <sheet name="FMEA" sheetId="10" r:id="rId10"/>
    <sheet name="FMEA Guide" sheetId="9" r:id="rId11"/>
    <sheet name="Gantt Chart" sheetId="28" r:id="rId12"/>
    <sheet name="Histogram" sheetId="25" r:id="rId13"/>
    <sheet name="Run Chart" sheetId="22" r:id="rId14"/>
    <sheet name="SIPOC" sheetId="27" r:id="rId15"/>
    <sheet name="SPAM" sheetId="30" r:id="rId16"/>
    <sheet name="SOP" sheetId="12" r:id="rId17"/>
    <sheet name="ODC" sheetId="29" r:id="rId18"/>
    <sheet name="Pareto Chart" sheetId="24" r:id="rId19"/>
    <sheet name="Priority Matrix" sheetId="15" r:id="rId20"/>
    <sheet name="Process Capability" sheetId="19" r:id="rId21"/>
  </sheets>
  <definedNames>
    <definedName name="_xlnm._FilterDatabase" localSheetId="19" hidden="1">'Priority Matrix'!$A$3:$F$5</definedName>
    <definedName name="_xlchart.v1.0" hidden="1">Histogram!$A$4:$A$100</definedName>
    <definedName name="a">#REF!</definedName>
    <definedName name="Category" localSheetId="5">#REF!</definedName>
    <definedName name="Category" localSheetId="20">#REF!</definedName>
    <definedName name="Category" localSheetId="13">#REF!</definedName>
    <definedName name="Category">#REF!</definedName>
    <definedName name="CBWorkbookPriority" hidden="1">-1209663208</definedName>
    <definedName name="_xlnm.Criteria" localSheetId="15">#REF!</definedName>
    <definedName name="_xlnm.Criteria">#REF!</definedName>
    <definedName name="FMEA" localSheetId="15">#REF!</definedName>
    <definedName name="FMEA">#REF!</definedName>
    <definedName name="FMEAHead" localSheetId="15">#REF!</definedName>
    <definedName name="FMEAHead">#REF!</definedName>
    <definedName name="Head" localSheetId="15">#REF!</definedName>
    <definedName name="Head">#REF!</definedName>
    <definedName name="LineBox" localSheetId="15">#REF!</definedName>
    <definedName name="LineBox">#REF!</definedName>
    <definedName name="LineFormula" localSheetId="15">#REF!</definedName>
    <definedName name="LineFormula">#REF!</definedName>
    <definedName name="LineNum">#REF!</definedName>
    <definedName name="LineNumb" localSheetId="15">#REF!</definedName>
    <definedName name="LineNumb">#REF!</definedName>
    <definedName name="Mike_D">#REF!</definedName>
    <definedName name="Mike_Delete" localSheetId="15">#REF!</definedName>
    <definedName name="Mike_Delete">#REF!</definedName>
    <definedName name="Mike_Delete1" localSheetId="15">#REF!</definedName>
    <definedName name="Mike_Delete1">#REF!</definedName>
    <definedName name="Mike_Format" localSheetId="15">#REF!</definedName>
    <definedName name="Mike_Format">#REF!</definedName>
    <definedName name="Mike_OSDR" localSheetId="15">#REF!</definedName>
    <definedName name="Mike_OSDR">#REF!</definedName>
    <definedName name="Mike_RPN1" localSheetId="15">#REF!</definedName>
    <definedName name="Mike_RPN1">#REF!</definedName>
    <definedName name="Mike_RPN2" localSheetId="15">#REF!</definedName>
    <definedName name="Mike_RPN2">#REF!</definedName>
    <definedName name="_xlnm.Print_Area" localSheetId="3">'5W1H'!$A$1:$D$24</definedName>
    <definedName name="_xlnm.Print_Area" localSheetId="6">'Control Plan'!$A$1:$L$24</definedName>
    <definedName name="_xlnm.Print_Area" localSheetId="11">'Gantt Chart'!$A$1:$CI$57</definedName>
    <definedName name="_xlnm.Print_Area" localSheetId="17">ODC!$A$1:$D$20</definedName>
    <definedName name="_xlnm.Print_Area" localSheetId="15">SPAM!$A$1:$L$36</definedName>
    <definedName name="_xlnm.Print_Area" localSheetId="2">'The DMAIC Way® A3 Storyboard'!$B$1:$N$55</definedName>
    <definedName name="_xlnm.Print_Titles" localSheetId="9">FMEA!$1:$7</definedName>
    <definedName name="RASRLine" localSheetId="15">#REF!</definedName>
    <definedName name="RASRLine">#REF!</definedName>
    <definedName name="RASRTable" localSheetId="15">#REF!</definedName>
    <definedName name="RASRTable">#REF!</definedName>
    <definedName name="trial" localSheetId="15">#REF!</definedName>
    <definedName name="trial">#REF!</definedName>
    <definedName name="wrn.toolstudy." localSheetId="15" hidden="1">{#N/A,#N/A,FALSE,"Sheet1"}</definedName>
    <definedName name="wrn.toolstudy." hidden="1">{#N/A,#N/A,FALSE,"Sheet1"}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5" l="1"/>
  <c r="D5" i="31"/>
  <c r="D6" i="31"/>
  <c r="D7"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4" i="31"/>
  <c r="C5" i="31"/>
  <c r="C6" i="31"/>
  <c r="C7" i="31"/>
  <c r="C8" i="31"/>
  <c r="C9" i="31"/>
  <c r="C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4" i="31"/>
  <c r="N55" i="32"/>
  <c r="J9" i="10"/>
  <c r="AB4" i="19"/>
  <c r="AB5" i="19"/>
  <c r="AB6" i="19"/>
  <c r="AB7" i="19"/>
  <c r="AB8" i="19"/>
  <c r="AB9" i="19"/>
  <c r="AB10" i="19"/>
  <c r="AB11" i="19"/>
  <c r="AB12" i="19"/>
  <c r="AB13" i="19"/>
  <c r="AB14" i="19"/>
  <c r="AB15" i="19"/>
  <c r="AB16" i="19"/>
  <c r="AB18" i="19"/>
  <c r="AB19" i="19"/>
  <c r="AB20" i="19"/>
  <c r="AB21" i="19"/>
  <c r="AB22" i="19"/>
  <c r="AB23" i="19"/>
  <c r="AB24" i="19"/>
  <c r="AB25" i="19"/>
  <c r="AB3" i="19"/>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C34" i="19"/>
  <c r="D34" i="19"/>
  <c r="C35" i="19"/>
  <c r="D35" i="19"/>
  <c r="C36" i="19"/>
  <c r="D36" i="19"/>
  <c r="C37" i="19"/>
  <c r="D37" i="19"/>
  <c r="C38" i="19"/>
  <c r="D38" i="19"/>
  <c r="C39" i="19"/>
  <c r="D39" i="19"/>
  <c r="C40" i="19"/>
  <c r="D40" i="19"/>
  <c r="C41" i="19"/>
  <c r="D41" i="19"/>
  <c r="C42" i="19"/>
  <c r="D42" i="19"/>
  <c r="C43" i="19"/>
  <c r="D43" i="19"/>
  <c r="C44" i="19"/>
  <c r="D44" i="19"/>
  <c r="C45" i="19"/>
  <c r="D45" i="19"/>
  <c r="C46" i="19"/>
  <c r="D46" i="19"/>
  <c r="C47" i="19"/>
  <c r="D47" i="19"/>
  <c r="C48" i="19"/>
  <c r="D48" i="19"/>
  <c r="C49" i="19"/>
  <c r="D49" i="19"/>
  <c r="C50" i="19"/>
  <c r="D50" i="19"/>
  <c r="C51" i="19"/>
  <c r="D51" i="19"/>
  <c r="C52" i="19"/>
  <c r="D52" i="19"/>
  <c r="C53" i="19"/>
  <c r="D53" i="19"/>
  <c r="C54" i="19"/>
  <c r="D54" i="19"/>
  <c r="C55" i="19"/>
  <c r="D55" i="19"/>
  <c r="C56" i="19"/>
  <c r="D56" i="19"/>
  <c r="C57" i="19"/>
  <c r="D57" i="19"/>
  <c r="C58" i="19"/>
  <c r="D58" i="19"/>
  <c r="C59" i="19"/>
  <c r="D59" i="19"/>
  <c r="C60" i="19"/>
  <c r="D60" i="19"/>
  <c r="C61" i="19"/>
  <c r="D61" i="19"/>
  <c r="C62" i="19"/>
  <c r="D62" i="19"/>
  <c r="C63" i="19"/>
  <c r="D63" i="19"/>
  <c r="C64" i="19"/>
  <c r="D64" i="19"/>
  <c r="C65" i="19"/>
  <c r="D65" i="19"/>
  <c r="C66" i="19"/>
  <c r="D66" i="19"/>
  <c r="C67" i="19"/>
  <c r="D67" i="19"/>
  <c r="C68" i="19"/>
  <c r="D68" i="19"/>
  <c r="C69" i="19"/>
  <c r="D69" i="19"/>
  <c r="C70" i="19"/>
  <c r="D70" i="19"/>
  <c r="C71" i="19"/>
  <c r="D71" i="19"/>
  <c r="C72" i="19"/>
  <c r="D72" i="19"/>
  <c r="C73" i="19"/>
  <c r="D73" i="19"/>
  <c r="C74" i="19"/>
  <c r="D74" i="19"/>
  <c r="C75" i="19"/>
  <c r="D75" i="19"/>
  <c r="C76" i="19"/>
  <c r="D76" i="19"/>
  <c r="C77" i="19"/>
  <c r="D77" i="19"/>
  <c r="C78" i="19"/>
  <c r="D78" i="19"/>
  <c r="C79" i="19"/>
  <c r="D79" i="19"/>
  <c r="C80" i="19"/>
  <c r="D80" i="19"/>
  <c r="C81" i="19"/>
  <c r="D81" i="19"/>
  <c r="C82" i="19"/>
  <c r="D82" i="19"/>
  <c r="C83" i="19"/>
  <c r="D83" i="19"/>
  <c r="C84" i="19"/>
  <c r="D84" i="19"/>
  <c r="C85" i="19"/>
  <c r="D85" i="19"/>
  <c r="C86" i="19"/>
  <c r="D86" i="19"/>
  <c r="C87" i="19"/>
  <c r="D87" i="19"/>
  <c r="C88" i="19"/>
  <c r="D88" i="19"/>
  <c r="C89" i="19"/>
  <c r="D89" i="19"/>
  <c r="C90" i="19"/>
  <c r="D90" i="19"/>
  <c r="C91" i="19"/>
  <c r="D91" i="19"/>
  <c r="C92" i="19"/>
  <c r="D92" i="19"/>
  <c r="C93" i="19"/>
  <c r="D93" i="19"/>
  <c r="C94" i="19"/>
  <c r="D94" i="19"/>
  <c r="C95" i="19"/>
  <c r="D95" i="19"/>
  <c r="C96" i="19"/>
  <c r="D96" i="19"/>
  <c r="C97" i="19"/>
  <c r="D97" i="19"/>
  <c r="C98" i="19"/>
  <c r="D98" i="19"/>
  <c r="C99" i="19"/>
  <c r="D99" i="19"/>
  <c r="C100" i="19"/>
  <c r="D100" i="19"/>
  <c r="C101" i="19"/>
  <c r="D101" i="19"/>
  <c r="C102" i="19"/>
  <c r="D102" i="19"/>
  <c r="C103" i="19"/>
  <c r="D103" i="19"/>
  <c r="C104" i="19"/>
  <c r="D104" i="19"/>
  <c r="C105" i="19"/>
  <c r="D105" i="19"/>
  <c r="C106" i="19"/>
  <c r="D106" i="19"/>
  <c r="C107" i="19"/>
  <c r="D107" i="19"/>
  <c r="C108" i="19"/>
  <c r="D108" i="19"/>
  <c r="C109" i="19"/>
  <c r="D109" i="19"/>
  <c r="C110" i="19"/>
  <c r="D110" i="19"/>
  <c r="C111" i="19"/>
  <c r="D111" i="19"/>
  <c r="C112" i="19"/>
  <c r="D112" i="19"/>
  <c r="C113" i="19"/>
  <c r="D113" i="19"/>
  <c r="C114" i="19"/>
  <c r="D114" i="19"/>
  <c r="C115" i="19"/>
  <c r="D115" i="19"/>
  <c r="C116" i="19"/>
  <c r="D116" i="19"/>
  <c r="C117" i="19"/>
  <c r="D117" i="19"/>
  <c r="C118" i="19"/>
  <c r="D118" i="19"/>
  <c r="C119" i="19"/>
  <c r="D119" i="19"/>
  <c r="C120" i="19"/>
  <c r="D120" i="19"/>
  <c r="C121" i="19"/>
  <c r="D121" i="19"/>
  <c r="C122" i="19"/>
  <c r="D122" i="19"/>
  <c r="C123" i="19"/>
  <c r="D123" i="19"/>
  <c r="C124" i="19"/>
  <c r="D124" i="19"/>
  <c r="C125" i="19"/>
  <c r="D125" i="19"/>
  <c r="C126" i="19"/>
  <c r="D126" i="19"/>
  <c r="C127" i="19"/>
  <c r="D127" i="19"/>
  <c r="C128" i="19"/>
  <c r="D128" i="19"/>
  <c r="C129" i="19"/>
  <c r="D129" i="19"/>
  <c r="D4" i="19"/>
  <c r="C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41" i="19"/>
  <c r="F42" i="19"/>
  <c r="F43" i="19"/>
  <c r="F44" i="19"/>
  <c r="F45" i="19"/>
  <c r="F46" i="19"/>
  <c r="F47" i="19"/>
  <c r="F48" i="19"/>
  <c r="F49" i="19"/>
  <c r="F50" i="19"/>
  <c r="F51" i="19"/>
  <c r="F52" i="19"/>
  <c r="F53" i="19"/>
  <c r="F54" i="19"/>
  <c r="F55" i="19"/>
  <c r="F56" i="19"/>
  <c r="F57" i="19"/>
  <c r="F58" i="19"/>
  <c r="F59" i="19"/>
  <c r="F60" i="19"/>
  <c r="F61" i="19"/>
  <c r="F62" i="19"/>
  <c r="F63" i="19"/>
  <c r="F64" i="19"/>
  <c r="F65" i="19"/>
  <c r="F66" i="19"/>
  <c r="F67" i="19"/>
  <c r="F68" i="19"/>
  <c r="F69" i="19"/>
  <c r="F70" i="19"/>
  <c r="F71" i="19"/>
  <c r="F72" i="19"/>
  <c r="F73" i="19"/>
  <c r="F74" i="19"/>
  <c r="F75" i="19"/>
  <c r="F76" i="19"/>
  <c r="F77" i="19"/>
  <c r="F78" i="19"/>
  <c r="F79" i="19"/>
  <c r="F80" i="19"/>
  <c r="F81" i="19"/>
  <c r="F82" i="19"/>
  <c r="F83"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111" i="19"/>
  <c r="F112" i="19"/>
  <c r="F113" i="19"/>
  <c r="F114" i="19"/>
  <c r="F115" i="19"/>
  <c r="F116" i="19"/>
  <c r="F117" i="19"/>
  <c r="F118" i="19"/>
  <c r="F119" i="19"/>
  <c r="F120" i="19"/>
  <c r="F121" i="19"/>
  <c r="F122" i="19"/>
  <c r="F123" i="19"/>
  <c r="F124" i="19"/>
  <c r="F125" i="19"/>
  <c r="F126" i="19"/>
  <c r="F127" i="19"/>
  <c r="F128" i="19"/>
  <c r="F129" i="19"/>
  <c r="F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4"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00" i="31" l="1"/>
  <c r="B99" i="31"/>
  <c r="B98" i="31"/>
  <c r="B97" i="31"/>
  <c r="B96" i="31"/>
  <c r="B95" i="31"/>
  <c r="B94" i="31"/>
  <c r="B93" i="31"/>
  <c r="B92" i="31"/>
  <c r="B91" i="31"/>
  <c r="B90" i="31"/>
  <c r="B89" i="31"/>
  <c r="B88" i="31"/>
  <c r="B87" i="31"/>
  <c r="B86" i="31"/>
  <c r="B85" i="31"/>
  <c r="B84"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B48"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B12" i="31"/>
  <c r="B11" i="31"/>
  <c r="B10" i="31"/>
  <c r="B9" i="31"/>
  <c r="G7" i="31"/>
  <c r="B8" i="31"/>
  <c r="B7" i="31"/>
  <c r="B6" i="31"/>
  <c r="B5" i="31"/>
  <c r="B4" i="31"/>
  <c r="G8" i="31" l="1"/>
  <c r="B11" i="24"/>
  <c r="C4" i="24"/>
  <c r="D14" i="21"/>
  <c r="B10" i="21" s="1"/>
  <c r="B11" i="21" s="1"/>
  <c r="B9" i="21"/>
  <c r="I9" i="19"/>
  <c r="I6" i="19" s="1"/>
  <c r="I8" i="19"/>
  <c r="K8" i="19" s="1"/>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C5" i="24" l="1"/>
  <c r="C6" i="24" s="1"/>
  <c r="C7" i="24" s="1"/>
  <c r="C8" i="24" s="1"/>
  <c r="C9" i="24" s="1"/>
  <c r="C10" i="24" s="1"/>
  <c r="K7" i="19"/>
  <c r="I7" i="19" s="1"/>
  <c r="F8" i="15" l="1"/>
  <c r="F9" i="15"/>
  <c r="F10" i="15"/>
  <c r="F11" i="15"/>
  <c r="F12" i="15"/>
  <c r="F13" i="15"/>
  <c r="F14" i="15"/>
  <c r="F15" i="15"/>
  <c r="F16" i="15"/>
  <c r="F17" i="15"/>
  <c r="F18" i="15"/>
  <c r="F19" i="15"/>
  <c r="F20" i="15"/>
  <c r="F21" i="15"/>
  <c r="F22" i="15"/>
  <c r="F23" i="15"/>
  <c r="F24" i="15"/>
  <c r="F25" i="15"/>
  <c r="F26" i="15"/>
  <c r="F27" i="15"/>
  <c r="F28" i="15"/>
  <c r="F29" i="15"/>
  <c r="F30" i="15"/>
  <c r="F31" i="15"/>
  <c r="F32" i="15"/>
  <c r="F6" i="15"/>
  <c r="Q26" i="10"/>
  <c r="J26" i="10"/>
  <c r="Q25" i="10"/>
  <c r="J25" i="10"/>
  <c r="Q24" i="10"/>
  <c r="J24" i="10"/>
  <c r="Q23" i="10"/>
  <c r="J23" i="10"/>
  <c r="Q22" i="10"/>
  <c r="J22" i="10"/>
  <c r="Q21" i="10"/>
  <c r="J21" i="10"/>
  <c r="Q20" i="10"/>
  <c r="J20" i="10"/>
  <c r="Q19" i="10"/>
  <c r="J19" i="10"/>
  <c r="Q18" i="10"/>
  <c r="J18" i="10"/>
  <c r="Q17" i="10"/>
  <c r="J17" i="10"/>
  <c r="Q16" i="10"/>
  <c r="J16" i="10"/>
  <c r="Q15" i="10"/>
  <c r="J15" i="10"/>
  <c r="Q14" i="10"/>
  <c r="J14" i="10"/>
  <c r="Q13" i="10"/>
  <c r="J13" i="10"/>
  <c r="Q12" i="10"/>
  <c r="J12" i="10"/>
  <c r="Q11" i="10"/>
  <c r="J11" i="10"/>
  <c r="Q10" i="10"/>
  <c r="J10" i="10"/>
  <c r="Q8" i="10"/>
  <c r="J8" i="10"/>
  <c r="AF54" i="7" l="1"/>
</calcChain>
</file>

<file path=xl/sharedStrings.xml><?xml version="1.0" encoding="utf-8"?>
<sst xmlns="http://schemas.openxmlformats.org/spreadsheetml/2006/main" count="347" uniqueCount="258">
  <si>
    <t>DMAIC Way® A3 Storyboard</t>
  </si>
  <si>
    <t>Define &amp; Measure</t>
  </si>
  <si>
    <t>1. Define the problem or area you would like to change. Be specific.  2. Why does this need to change or be improved?</t>
  </si>
  <si>
    <t>Improve &amp; Control</t>
  </si>
  <si>
    <r>
      <t xml:space="preserve">6. What actions will be taken and how people will be notified?
</t>
    </r>
    <r>
      <rPr>
        <sz val="8"/>
        <rFont val="Verdana"/>
        <family val="2"/>
      </rPr>
      <t>(Immediate and permanent fix, what else is impacted?)</t>
    </r>
  </si>
  <si>
    <t xml:space="preserve">3. What are the current process steps? 
</t>
  </si>
  <si>
    <r>
      <t xml:space="preserve">7. What will be put in place to prevent backslide?
</t>
    </r>
    <r>
      <rPr>
        <sz val="8"/>
        <rFont val="Verdana"/>
        <family val="2"/>
      </rPr>
      <t>(What other processes/systems are impacted, what metrics will be measured, what documents need updated, what training should be conducted/created)</t>
    </r>
  </si>
  <si>
    <t>Analyze</t>
  </si>
  <si>
    <t xml:space="preserve">4. What are the causes or gaps? &amp; 5. Why did the cause(s) occur or what are the options? </t>
  </si>
  <si>
    <t>8. Is the issue resolved? Prove it, (show results).</t>
  </si>
  <si>
    <t>9. Memorialize the work by storing your A3.</t>
  </si>
  <si>
    <t>The DMAIC Way® A3 Storyboard</t>
  </si>
  <si>
    <t>1. Define the problem or area you would like to change. Be specific. 
2. Why does this need to change or be improved?</t>
  </si>
  <si>
    <r>
      <t xml:space="preserve">6. What actions will be taken and how people will be notified?
</t>
    </r>
    <r>
      <rPr>
        <sz val="9"/>
        <rFont val="Verdana"/>
        <family val="2"/>
      </rPr>
      <t>(Immediate and permanent fix, what else is impacted?)</t>
    </r>
  </si>
  <si>
    <r>
      <t xml:space="preserve">7. What will be put in place to prevent backslide?
</t>
    </r>
    <r>
      <rPr>
        <sz val="9"/>
        <rFont val="Verdana"/>
        <family val="2"/>
      </rPr>
      <t>(What other processes/systems are impacted, what metrics will be measured, what documents need updated, what training should be conducted/created)</t>
    </r>
  </si>
  <si>
    <t xml:space="preserve">4. What are the causes or gaps?
5. Why did the cause(s) occur or what are the options? </t>
  </si>
  <si>
    <t>8. Is the issue resolved? Prove it, (show results).
9. Memorialize the work by storing your A3.</t>
  </si>
  <si>
    <t>The DMAIC Way® and The DMAIC Way® Logo are Registered Trademarks of Creative Solutions Group</t>
  </si>
  <si>
    <t>5W1H Form</t>
  </si>
  <si>
    <t>Title:</t>
  </si>
  <si>
    <t>Date</t>
  </si>
  <si>
    <r>
      <rPr>
        <b/>
        <sz val="11"/>
        <color theme="1"/>
        <rFont val="Verdana"/>
        <family val="2"/>
      </rPr>
      <t>Purpose &amp; Why:</t>
    </r>
    <r>
      <rPr>
        <sz val="11"/>
        <color theme="1"/>
        <rFont val="Verdana"/>
        <family val="2"/>
      </rPr>
      <t xml:space="preserve"> 
</t>
    </r>
  </si>
  <si>
    <t>WHO</t>
  </si>
  <si>
    <t>What</t>
  </si>
  <si>
    <t>When</t>
  </si>
  <si>
    <t>How</t>
  </si>
  <si>
    <t>Project Charter</t>
  </si>
  <si>
    <t>Project Name</t>
  </si>
  <si>
    <t>Project Description or Problem Statement</t>
  </si>
  <si>
    <t>Business Need</t>
  </si>
  <si>
    <t>Champion</t>
  </si>
  <si>
    <t>DMAIC Belt</t>
  </si>
  <si>
    <t>Project Dates</t>
  </si>
  <si>
    <t>Expected Start</t>
  </si>
  <si>
    <t>Actual Start</t>
  </si>
  <si>
    <t>Expected End</t>
  </si>
  <si>
    <t>Actual End</t>
  </si>
  <si>
    <t>Team Members &amp; Role</t>
  </si>
  <si>
    <t>Metrics and Goals</t>
  </si>
  <si>
    <t>Ground Rules</t>
  </si>
  <si>
    <t>Communication Plan</t>
  </si>
  <si>
    <t>Communition To</t>
  </si>
  <si>
    <t>From Who</t>
  </si>
  <si>
    <t>What information to include &amp; When</t>
  </si>
  <si>
    <t>Control Chart Template</t>
  </si>
  <si>
    <t>**Note: uses from A4 to A100 - if no data in a cell in the A column it will not impact the average.
Enter data in the orange areas</t>
  </si>
  <si>
    <t>Enter Data here</t>
  </si>
  <si>
    <t>Average</t>
  </si>
  <si>
    <t>UCL</t>
  </si>
  <si>
    <t>LCL</t>
  </si>
  <si>
    <t>Control Plan</t>
  </si>
  <si>
    <t>Process</t>
  </si>
  <si>
    <t>Control Plan Purpose</t>
  </si>
  <si>
    <t>Number</t>
  </si>
  <si>
    <t>Name</t>
  </si>
  <si>
    <t>Check Point</t>
  </si>
  <si>
    <t>Frequency</t>
  </si>
  <si>
    <t>How Many</t>
  </si>
  <si>
    <t>Acceptable</t>
  </si>
  <si>
    <t>Reaction Plan</t>
  </si>
  <si>
    <t>DPMO Calculator</t>
  </si>
  <si>
    <t>Item being Studied</t>
  </si>
  <si>
    <t># Units</t>
  </si>
  <si>
    <t>Opportunity for Defects/unit</t>
  </si>
  <si>
    <t>Number of Defects</t>
  </si>
  <si>
    <t>DPMO</t>
  </si>
  <si>
    <t>Sigma Level</t>
  </si>
  <si>
    <t>Cpk Estimate</t>
  </si>
  <si>
    <t>Fishbone Template</t>
  </si>
  <si>
    <t>Person</t>
  </si>
  <si>
    <t>Machine</t>
  </si>
  <si>
    <t>Method</t>
  </si>
  <si>
    <t>Effect</t>
  </si>
  <si>
    <t>Environment</t>
  </si>
  <si>
    <t>Material</t>
  </si>
  <si>
    <t>Failure Mode &amp; Effects Analysis</t>
  </si>
  <si>
    <t>Process Name:</t>
  </si>
  <si>
    <t>Prepared by:</t>
  </si>
  <si>
    <t>Responsible:</t>
  </si>
  <si>
    <t>FMEA Date:</t>
  </si>
  <si>
    <t>Process Step</t>
  </si>
  <si>
    <t>Key Process Input</t>
  </si>
  <si>
    <t>Potential Failure Mode</t>
  </si>
  <si>
    <t>Potential Failure Effects</t>
  </si>
  <si>
    <t>SEV</t>
  </si>
  <si>
    <t>Potential Causes</t>
  </si>
  <si>
    <t>OCC</t>
  </si>
  <si>
    <t>Current Controls</t>
  </si>
  <si>
    <t>DET</t>
  </si>
  <si>
    <t>RPN</t>
  </si>
  <si>
    <t>Actions Recommended</t>
  </si>
  <si>
    <t>Resp.</t>
  </si>
  <si>
    <t>Actions Taken</t>
  </si>
  <si>
    <t>What is the process step ?</t>
  </si>
  <si>
    <t>What is the Key Process Input?</t>
  </si>
  <si>
    <t>In what ways does the Key Input go wrong?</t>
  </si>
  <si>
    <t>What is the impact on Customer or internal requirements?</t>
  </si>
  <si>
    <t>How Severe is the effect to the customer?</t>
  </si>
  <si>
    <t>What causes the Failure Mode?</t>
  </si>
  <si>
    <t>How often does cause or FM occur?</t>
  </si>
  <si>
    <t>What are the existing controls and procedures that prevent either the cause or the Failure Mode (include Standard Work title/number if applicable)?</t>
  </si>
  <si>
    <t>How well can you detect cause or FM?</t>
  </si>
  <si>
    <r>
      <t xml:space="preserve">What are the actions for reducing the occurrance of the Cause, or improving detection? </t>
    </r>
    <r>
      <rPr>
        <b/>
        <sz val="10"/>
        <rFont val="Arial"/>
        <family val="2"/>
      </rPr>
      <t xml:space="preserve"> Should have actions only on high RPN's or easy fixes.</t>
    </r>
  </si>
  <si>
    <t>Who is Responsible for the recommended action?</t>
  </si>
  <si>
    <r>
      <t xml:space="preserve">What are the completed actions taken with the recalculated RPN?  </t>
    </r>
    <r>
      <rPr>
        <b/>
        <sz val="10"/>
        <rFont val="Arial"/>
        <family val="2"/>
      </rPr>
      <t>Be sure to include completion month/year</t>
    </r>
  </si>
  <si>
    <t xml:space="preserve"> </t>
  </si>
  <si>
    <t>Severity Guide</t>
  </si>
  <si>
    <t>Severity of Effect</t>
  </si>
  <si>
    <t>Rating</t>
  </si>
  <si>
    <t>Hazardous without warning</t>
  </si>
  <si>
    <t>Affects safe vehicle operation.</t>
  </si>
  <si>
    <t>Failed government regulation.</t>
  </si>
  <si>
    <t>Hazardous with warning</t>
  </si>
  <si>
    <t>Very High</t>
  </si>
  <si>
    <t>Product does not operate.</t>
  </si>
  <si>
    <t>Operates but with loss of primary function.</t>
  </si>
  <si>
    <t>High</t>
  </si>
  <si>
    <t>Operates at a diminished performance level.</t>
  </si>
  <si>
    <t>Customer dissatisfied.</t>
  </si>
  <si>
    <t>Moderate</t>
  </si>
  <si>
    <t>Operable, but comfort item(s) do not operate.</t>
  </si>
  <si>
    <t>Customer experiences discomfort.</t>
  </si>
  <si>
    <t>Low</t>
  </si>
  <si>
    <t xml:space="preserve">Comfort item(s) operate at diminished level. </t>
  </si>
  <si>
    <t>Customer experiences some discomfort.</t>
  </si>
  <si>
    <t>Very Low</t>
  </si>
  <si>
    <t>Fit &amp; finish defect noticed by most customers.</t>
  </si>
  <si>
    <t>Minor</t>
  </si>
  <si>
    <t>Fit &amp; finish defect noticed by average customer.</t>
  </si>
  <si>
    <t>Very Minor</t>
  </si>
  <si>
    <t>Fit &amp; finish defect noticed by discriminating customers.</t>
  </si>
  <si>
    <t>None</t>
  </si>
  <si>
    <t>No effect.</t>
  </si>
  <si>
    <t>Occurence Guide</t>
  </si>
  <si>
    <t>Probability of Failure</t>
  </si>
  <si>
    <t>Possible Failure Rates</t>
  </si>
  <si>
    <t>Ranking</t>
  </si>
  <si>
    <t>&gt;= 1 in 2</t>
  </si>
  <si>
    <t>Failure is almost inevitable</t>
  </si>
  <si>
    <t>1 in 3</t>
  </si>
  <si>
    <t>1 in 8</t>
  </si>
  <si>
    <t>Repeated failures</t>
  </si>
  <si>
    <t>1 in 20</t>
  </si>
  <si>
    <t xml:space="preserve">Moderate: </t>
  </si>
  <si>
    <t>1 in 80</t>
  </si>
  <si>
    <t>Occasional failures</t>
  </si>
  <si>
    <t>1 in 400</t>
  </si>
  <si>
    <t>1 in 2,000</t>
  </si>
  <si>
    <t>Low:</t>
  </si>
  <si>
    <t>1 in 15,000</t>
  </si>
  <si>
    <t>Relatively few failures</t>
  </si>
  <si>
    <t>1 in 150,000</t>
  </si>
  <si>
    <t>Remote: Failure is unlikely</t>
  </si>
  <si>
    <t>&lt;= 1 in 1,500,000</t>
  </si>
  <si>
    <t>Detection Guide</t>
  </si>
  <si>
    <t>Likelihood of Detection</t>
  </si>
  <si>
    <t>Absolute uncertainty</t>
  </si>
  <si>
    <t>Very remote</t>
  </si>
  <si>
    <t>Remote</t>
  </si>
  <si>
    <t>Very low</t>
  </si>
  <si>
    <t>Moderately high</t>
  </si>
  <si>
    <t>Very high</t>
  </si>
  <si>
    <t>Almost Certain</t>
  </si>
  <si>
    <t>Gantt Chart</t>
  </si>
  <si>
    <t>Project Title</t>
  </si>
  <si>
    <t>Start Date</t>
  </si>
  <si>
    <t>Target End Date</t>
  </si>
  <si>
    <t>Team Members</t>
  </si>
  <si>
    <t>KEY</t>
  </si>
  <si>
    <t>Original Plan</t>
  </si>
  <si>
    <t>On Schedule</t>
  </si>
  <si>
    <t>Concern</t>
  </si>
  <si>
    <t>Behind Schedule</t>
  </si>
  <si>
    <t>Plan Change</t>
  </si>
  <si>
    <t>MONTH</t>
  </si>
  <si>
    <t>JAN</t>
  </si>
  <si>
    <t>FEB</t>
  </si>
  <si>
    <t>MAR</t>
  </si>
  <si>
    <t>APR</t>
  </si>
  <si>
    <t>MAY</t>
  </si>
  <si>
    <t>JUN</t>
  </si>
  <si>
    <t>JUL</t>
  </si>
  <si>
    <t>AUG</t>
  </si>
  <si>
    <t>SEP</t>
  </si>
  <si>
    <t>OCT</t>
  </si>
  <si>
    <t>NOV</t>
  </si>
  <si>
    <t>DEC</t>
  </si>
  <si>
    <t>TARGET</t>
  </si>
  <si>
    <t>ACTIVITY</t>
  </si>
  <si>
    <t>RESP</t>
  </si>
  <si>
    <t>WEEK</t>
  </si>
  <si>
    <t>PLAN</t>
  </si>
  <si>
    <t>ACTUAL</t>
  </si>
  <si>
    <t>ASSUMPTIONS/CONSTRAINTS</t>
  </si>
  <si>
    <t>CURRENT STATUS &amp; COMMENTS</t>
  </si>
  <si>
    <t>Project Costs</t>
  </si>
  <si>
    <t>Histogram Template</t>
  </si>
  <si>
    <t>**Insert data in A4-A100 and histogram will generate on chart.</t>
  </si>
  <si>
    <t>Data</t>
  </si>
  <si>
    <t>Run Chart Template</t>
  </si>
  <si>
    <t xml:space="preserve">**Note: uses from A4 to A100 </t>
  </si>
  <si>
    <t>SIPOC</t>
  </si>
  <si>
    <t>Instructions:</t>
  </si>
  <si>
    <t>1. Place the text for each step from the High Level Process Map into the boxes in the “Process” column in order of occurrence. Add more process steps if you need them.</t>
  </si>
  <si>
    <t>2. Identify the suppliers, inputs for each process step mapped in the, Add more rows if you need to list more inputs.</t>
  </si>
  <si>
    <t>3. Categorize each input as Critical to Quality - Y = Yes and N = No</t>
  </si>
  <si>
    <t xml:space="preserve">4. List the outputs of each process step.  At least one output must result from each process step.  An output of a process step might also become an input to the next process step. </t>
  </si>
  <si>
    <t>5. List the customer(s)&amp; customer Type (internal or external) for each of the outputs.  There may be more than one customer for an output.</t>
  </si>
  <si>
    <t>SUPPLIERS</t>
  </si>
  <si>
    <t>INPUTS</t>
  </si>
  <si>
    <t>CTQ</t>
  </si>
  <si>
    <t>PROCESS</t>
  </si>
  <si>
    <t>OUTPUT(S)</t>
  </si>
  <si>
    <t>CUSTOMER(S)</t>
  </si>
  <si>
    <t>CUSTOMER TYPE</t>
  </si>
  <si>
    <t>System &amp; Process Analysis Map (SPAM)</t>
  </si>
  <si>
    <t xml:space="preserve">System: </t>
  </si>
  <si>
    <t>Purpose</t>
  </si>
  <si>
    <t>Procedures/Processes</t>
  </si>
  <si>
    <t>Machines</t>
  </si>
  <si>
    <t>Materials</t>
  </si>
  <si>
    <t>Suppliers</t>
  </si>
  <si>
    <t>Inputs</t>
  </si>
  <si>
    <t>Outputs</t>
  </si>
  <si>
    <t>Customers</t>
  </si>
  <si>
    <t>Needs</t>
  </si>
  <si>
    <t>People</t>
  </si>
  <si>
    <t>Support Processes</t>
  </si>
  <si>
    <t>Measures</t>
  </si>
  <si>
    <t>[INSERT TITLE HERE]</t>
  </si>
  <si>
    <t>Process Name</t>
  </si>
  <si>
    <t>Process Summary</t>
  </si>
  <si>
    <t>Step</t>
  </si>
  <si>
    <t>Instructions</t>
  </si>
  <si>
    <t>Observation Data Collection Form</t>
  </si>
  <si>
    <t>Area:</t>
  </si>
  <si>
    <t>Item</t>
  </si>
  <si>
    <t>Observation</t>
  </si>
  <si>
    <t>Notes/Questions</t>
  </si>
  <si>
    <t>Pareto Chart Template</t>
  </si>
  <si>
    <t>Count</t>
  </si>
  <si>
    <t>Cumulative Percentage</t>
  </si>
  <si>
    <t>Priority Matrix</t>
  </si>
  <si>
    <t>Focus Area</t>
  </si>
  <si>
    <t>Rank Categories</t>
  </si>
  <si>
    <t>Total</t>
  </si>
  <si>
    <t>Process Capability Template</t>
  </si>
  <si>
    <t>USL</t>
  </si>
  <si>
    <t>LSL</t>
  </si>
  <si>
    <t>Cp</t>
  </si>
  <si>
    <t>Cpk</t>
  </si>
  <si>
    <t>Process Average</t>
  </si>
  <si>
    <t>Standard Deviation</t>
  </si>
  <si>
    <t>Category #1</t>
  </si>
  <si>
    <t>Replace light bulb</t>
  </si>
  <si>
    <t>Solves issue</t>
  </si>
  <si>
    <t>Cost</t>
  </si>
  <si>
    <t>Effort/time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</si>
</sst>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56" x14ac:knownFonts="1">
    <font>
      <sz val="11"/>
      <color theme="1"/>
      <name val="Calibri"/>
      <family val="2"/>
      <scheme val="minor"/>
    </font>
    <font>
      <sz val="10"/>
      <name val="Arial"/>
      <family val="2"/>
    </font>
    <font>
      <sz val="12"/>
      <name val="Arial"/>
      <family val="2"/>
    </font>
    <font>
      <sz val="8"/>
      <name val="Arial"/>
      <family val="2"/>
    </font>
    <font>
      <sz val="10"/>
      <color theme="1"/>
      <name val="Arial"/>
      <family val="2"/>
    </font>
    <font>
      <sz val="9"/>
      <color theme="1"/>
      <name val="Arial"/>
      <family val="2"/>
    </font>
    <font>
      <sz val="8"/>
      <color theme="1"/>
      <name val="Arial"/>
      <family val="2"/>
    </font>
    <font>
      <sz val="10"/>
      <name val="Arial"/>
      <family val="2"/>
    </font>
    <font>
      <u/>
      <sz val="11"/>
      <color theme="10"/>
      <name val="Calibri"/>
      <family val="2"/>
      <scheme val="minor"/>
    </font>
    <font>
      <sz val="11"/>
      <name val="Calibri"/>
      <family val="2"/>
      <scheme val="minor"/>
    </font>
    <font>
      <sz val="12"/>
      <name val="Verdana"/>
      <family val="2"/>
    </font>
    <font>
      <sz val="8"/>
      <name val="Verdana"/>
      <family val="2"/>
    </font>
    <font>
      <sz val="12"/>
      <color theme="0"/>
      <name val="Verdana"/>
      <family val="2"/>
    </font>
    <font>
      <sz val="12"/>
      <color theme="1"/>
      <name val="Verdana"/>
      <family val="2"/>
    </font>
    <font>
      <u/>
      <sz val="12"/>
      <color theme="10"/>
      <name val="Verdana"/>
      <family val="2"/>
    </font>
    <font>
      <sz val="22"/>
      <color theme="1"/>
      <name val="Verdana"/>
      <family val="2"/>
    </font>
    <font>
      <sz val="11"/>
      <color theme="1"/>
      <name val="Calibri"/>
      <family val="2"/>
      <scheme val="minor"/>
    </font>
    <font>
      <sz val="11"/>
      <color theme="0"/>
      <name val="Calibri"/>
      <family val="2"/>
      <scheme val="minor"/>
    </font>
    <font>
      <sz val="24"/>
      <color theme="1"/>
      <name val="Calibri"/>
      <family val="2"/>
      <scheme val="minor"/>
    </font>
    <font>
      <sz val="10"/>
      <name val="Arial"/>
      <family val="2"/>
    </font>
    <font>
      <b/>
      <sz val="16"/>
      <name val="Arial"/>
      <family val="2"/>
    </font>
    <font>
      <b/>
      <sz val="10"/>
      <name val="Arial"/>
      <family val="2"/>
    </font>
    <font>
      <sz val="20"/>
      <name val="Arial"/>
      <family val="2"/>
    </font>
    <font>
      <b/>
      <sz val="16"/>
      <color indexed="9"/>
      <name val="Arial"/>
      <family val="2"/>
    </font>
    <font>
      <sz val="9"/>
      <color theme="1"/>
      <name val="Calibri"/>
      <family val="2"/>
      <scheme val="minor"/>
    </font>
    <font>
      <sz val="18"/>
      <color theme="1"/>
      <name val="Calibri"/>
      <family val="2"/>
      <scheme val="minor"/>
    </font>
    <font>
      <sz val="20"/>
      <color theme="1"/>
      <name val="Calibri"/>
      <family val="2"/>
      <scheme val="minor"/>
    </font>
    <font>
      <sz val="22"/>
      <color theme="1"/>
      <name val="Calibri"/>
      <family val="2"/>
      <scheme val="minor"/>
    </font>
    <font>
      <b/>
      <sz val="20"/>
      <color theme="1"/>
      <name val="Verdana"/>
      <family val="2"/>
    </font>
    <font>
      <sz val="14"/>
      <color theme="1"/>
      <name val="Verdana"/>
      <family val="2"/>
    </font>
    <font>
      <sz val="18"/>
      <color theme="1"/>
      <name val="Verdana"/>
      <family val="2"/>
    </font>
    <font>
      <sz val="11"/>
      <color theme="1"/>
      <name val="Verdana"/>
      <family val="2"/>
    </font>
    <font>
      <b/>
      <sz val="11"/>
      <color theme="1"/>
      <name val="Verdana"/>
      <family val="2"/>
    </font>
    <font>
      <b/>
      <sz val="12"/>
      <color theme="1"/>
      <name val="Verdana"/>
      <family val="2"/>
    </font>
    <font>
      <sz val="10"/>
      <color theme="1"/>
      <name val="Verdana"/>
      <family val="2"/>
    </font>
    <font>
      <b/>
      <sz val="18"/>
      <color indexed="9"/>
      <name val="Verdana"/>
      <family val="2"/>
    </font>
    <font>
      <sz val="18"/>
      <name val="Verdana"/>
      <family val="2"/>
    </font>
    <font>
      <sz val="10"/>
      <name val="Verdana"/>
      <family val="2"/>
    </font>
    <font>
      <b/>
      <sz val="16"/>
      <name val="Verdana"/>
      <family val="2"/>
    </font>
    <font>
      <b/>
      <sz val="10"/>
      <name val="Verdana"/>
      <family val="2"/>
    </font>
    <font>
      <b/>
      <sz val="8"/>
      <name val="Verdana"/>
      <family val="2"/>
    </font>
    <font>
      <sz val="26"/>
      <name val="Verdana"/>
      <family val="2"/>
    </font>
    <font>
      <b/>
      <sz val="12"/>
      <name val="Verdana"/>
      <family val="2"/>
    </font>
    <font>
      <b/>
      <sz val="14"/>
      <name val="Verdana"/>
      <family val="2"/>
    </font>
    <font>
      <b/>
      <sz val="18"/>
      <name val="Verdana"/>
      <family val="2"/>
    </font>
    <font>
      <b/>
      <sz val="18"/>
      <name val="Arial"/>
      <family val="2"/>
    </font>
    <font>
      <b/>
      <sz val="72"/>
      <color rgb="FFFF0000"/>
      <name val="Verdana"/>
      <family val="2"/>
    </font>
    <font>
      <sz val="16"/>
      <name val="Verdana"/>
      <family val="2"/>
    </font>
    <font>
      <b/>
      <sz val="11"/>
      <color theme="1"/>
      <name val="Calibri"/>
      <family val="2"/>
      <scheme val="minor"/>
    </font>
    <font>
      <b/>
      <sz val="6"/>
      <color theme="1"/>
      <name val="Calibri"/>
      <family val="2"/>
      <scheme val="minor"/>
    </font>
    <font>
      <sz val="8"/>
      <name val="Calibri"/>
      <family val="2"/>
      <scheme val="minor"/>
    </font>
    <font>
      <sz val="8"/>
      <color theme="1"/>
      <name val="Calibri"/>
      <family val="2"/>
      <scheme val="minor"/>
    </font>
    <font>
      <b/>
      <sz val="22"/>
      <color rgb="FF009ADE"/>
      <name val="Verdana"/>
      <family val="2"/>
    </font>
    <font>
      <b/>
      <sz val="12"/>
      <color theme="0"/>
      <name val="Verdana"/>
      <family val="2"/>
    </font>
    <font>
      <sz val="9"/>
      <name val="Verdana"/>
      <family val="2"/>
    </font>
    <font>
      <b/>
      <sz val="10"/>
      <color theme="1"/>
      <name val="Calibri"/>
      <family val="2"/>
      <scheme val="minor"/>
    </font>
  </fonts>
  <fills count="20">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rgb="FF0199D6"/>
        <bgColor indexed="64"/>
      </patternFill>
    </fill>
    <fill>
      <patternFill patternType="solid">
        <fgColor rgb="FFF78D2B"/>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indexed="23"/>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4" tint="-0.249977111117893"/>
        <bgColor indexed="64"/>
      </patternFill>
    </fill>
    <fill>
      <patternFill patternType="solid">
        <fgColor theme="0"/>
        <bgColor indexed="64"/>
      </patternFill>
    </fill>
    <fill>
      <patternFill patternType="solid">
        <fgColor rgb="FF009ADE"/>
        <bgColor indexed="64"/>
      </patternFill>
    </fill>
    <fill>
      <patternFill patternType="solid">
        <fgColor rgb="FFF4F8FD"/>
        <bgColor indexed="64"/>
      </patternFill>
    </fill>
    <fill>
      <patternFill patternType="solid">
        <fgColor rgb="FFDEEBF8"/>
        <bgColor indexed="64"/>
      </patternFill>
    </fill>
  </fills>
  <borders count="85">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theme="1"/>
      </left>
      <right style="thin">
        <color theme="1"/>
      </right>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6">
    <xf numFmtId="0" fontId="0" fillId="0" borderId="0"/>
    <xf numFmtId="0" fontId="7" fillId="0" borderId="0"/>
    <xf numFmtId="44" fontId="1" fillId="0" borderId="0" applyFont="0" applyFill="0" applyBorder="0" applyAlignment="0" applyProtection="0"/>
    <xf numFmtId="0" fontId="8" fillId="0" borderId="0" applyNumberFormat="0" applyFill="0" applyBorder="0" applyAlignment="0" applyProtection="0"/>
    <xf numFmtId="9" fontId="16" fillId="0" borderId="0" applyFont="0" applyFill="0" applyBorder="0" applyAlignment="0" applyProtection="0"/>
    <xf numFmtId="0" fontId="19" fillId="0" borderId="0"/>
  </cellStyleXfs>
  <cellXfs count="492">
    <xf numFmtId="0" fontId="0" fillId="0" borderId="0" xfId="0"/>
    <xf numFmtId="0" fontId="0" fillId="0" borderId="0" xfId="0" applyAlignment="1">
      <alignment horizontal="center"/>
    </xf>
    <xf numFmtId="0" fontId="6" fillId="0" borderId="0" xfId="0" applyFont="1" applyAlignment="1">
      <alignment vertical="center"/>
    </xf>
    <xf numFmtId="0" fontId="6" fillId="0" borderId="0" xfId="0" applyFont="1"/>
    <xf numFmtId="14" fontId="5" fillId="0" borderId="0" xfId="0" applyNumberFormat="1" applyFont="1" applyAlignment="1" applyProtection="1">
      <alignment vertical="center"/>
      <protection locked="0"/>
    </xf>
    <xf numFmtId="0" fontId="4" fillId="0" borderId="0" xfId="0" applyFont="1" applyAlignment="1">
      <alignment horizontal="center"/>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0" fillId="0" borderId="0" xfId="0" applyAlignment="1" applyProtection="1">
      <alignment horizontal="left" vertical="top" wrapText="1"/>
      <protection locked="0"/>
    </xf>
    <xf numFmtId="0" fontId="4" fillId="0" borderId="0" xfId="0" applyFont="1" applyAlignment="1">
      <alignment horizontal="center" vertical="center"/>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14" fontId="0" fillId="0" borderId="0" xfId="0" applyNumberFormat="1"/>
    <xf numFmtId="0" fontId="4" fillId="0" borderId="0" xfId="0" applyFont="1"/>
    <xf numFmtId="0" fontId="6" fillId="0" borderId="0" xfId="0" applyFont="1" applyAlignment="1">
      <alignment horizontal="left" vertical="center"/>
    </xf>
    <xf numFmtId="0" fontId="3" fillId="0" borderId="0" xfId="0" applyFont="1" applyAlignment="1">
      <alignment horizontal="left" vertical="center"/>
    </xf>
    <xf numFmtId="14" fontId="6" fillId="0" borderId="0" xfId="0" applyNumberFormat="1" applyFont="1"/>
    <xf numFmtId="0" fontId="0" fillId="0" borderId="0" xfId="0" applyAlignment="1">
      <alignment horizontal="left"/>
    </xf>
    <xf numFmtId="0" fontId="9" fillId="0" borderId="0" xfId="0" applyFont="1" applyAlignment="1" applyProtection="1">
      <alignment horizontal="left" vertical="center"/>
      <protection locked="0"/>
    </xf>
    <xf numFmtId="0" fontId="9" fillId="0" borderId="0" xfId="0" applyFont="1" applyProtection="1">
      <protection locked="0"/>
    </xf>
    <xf numFmtId="0" fontId="1" fillId="0" borderId="0" xfId="0" applyFont="1" applyAlignment="1">
      <alignment horizontal="left" vertical="center" wrapText="1"/>
    </xf>
    <xf numFmtId="0" fontId="2" fillId="0" borderId="0" xfId="0" applyFont="1" applyAlignment="1">
      <alignment horizontal="left" vertical="center" wrapText="1"/>
    </xf>
    <xf numFmtId="0" fontId="13" fillId="0" borderId="6" xfId="0" applyFont="1" applyBorder="1"/>
    <xf numFmtId="0" fontId="12" fillId="2" borderId="6" xfId="0" applyFont="1" applyFill="1" applyBorder="1" applyAlignment="1">
      <alignment horizontal="center" vertical="center" textRotation="90"/>
    </xf>
    <xf numFmtId="0" fontId="13" fillId="0" borderId="7" xfId="0" applyFont="1" applyBorder="1"/>
    <xf numFmtId="0" fontId="20" fillId="0" borderId="0" xfId="5" applyFont="1"/>
    <xf numFmtId="0" fontId="19" fillId="0" borderId="0" xfId="5"/>
    <xf numFmtId="0" fontId="21" fillId="0" borderId="0" xfId="5" applyFont="1"/>
    <xf numFmtId="0" fontId="19" fillId="0" borderId="2" xfId="5" applyBorder="1"/>
    <xf numFmtId="0" fontId="19" fillId="0" borderId="3" xfId="5" applyBorder="1"/>
    <xf numFmtId="0" fontId="19" fillId="0" borderId="4" xfId="5" applyBorder="1" applyAlignment="1">
      <alignment horizontal="center"/>
    </xf>
    <xf numFmtId="0" fontId="19" fillId="0" borderId="14" xfId="5" applyBorder="1"/>
    <xf numFmtId="0" fontId="19" fillId="0" borderId="15" xfId="5" applyBorder="1"/>
    <xf numFmtId="0" fontId="19" fillId="0" borderId="16" xfId="5" applyBorder="1" applyAlignment="1">
      <alignment horizontal="center"/>
    </xf>
    <xf numFmtId="0" fontId="19" fillId="0" borderId="17" xfId="5" applyBorder="1"/>
    <xf numFmtId="0" fontId="19" fillId="0" borderId="18" xfId="5" applyBorder="1"/>
    <xf numFmtId="0" fontId="19" fillId="0" borderId="19" xfId="5" applyBorder="1" applyAlignment="1">
      <alignment horizontal="center"/>
    </xf>
    <xf numFmtId="0" fontId="19" fillId="0" borderId="6" xfId="5" applyBorder="1"/>
    <xf numFmtId="0" fontId="19" fillId="0" borderId="5" xfId="5" applyBorder="1" applyAlignment="1">
      <alignment horizontal="center"/>
    </xf>
    <xf numFmtId="0" fontId="19" fillId="0" borderId="20" xfId="5" applyBorder="1"/>
    <xf numFmtId="0" fontId="19" fillId="0" borderId="21" xfId="5" applyBorder="1"/>
    <xf numFmtId="0" fontId="19" fillId="0" borderId="22" xfId="5" applyBorder="1" applyAlignment="1">
      <alignment horizontal="center"/>
    </xf>
    <xf numFmtId="0" fontId="19" fillId="0" borderId="7" xfId="5" applyBorder="1"/>
    <xf numFmtId="0" fontId="19" fillId="0" borderId="8" xfId="5" applyBorder="1"/>
    <xf numFmtId="0" fontId="19" fillId="0" borderId="9" xfId="5" applyBorder="1" applyAlignment="1">
      <alignment horizontal="center"/>
    </xf>
    <xf numFmtId="0" fontId="19" fillId="0" borderId="4" xfId="5" applyBorder="1"/>
    <xf numFmtId="0" fontId="19" fillId="0" borderId="5" xfId="5" applyBorder="1"/>
    <xf numFmtId="0" fontId="19" fillId="0" borderId="9" xfId="5" applyBorder="1"/>
    <xf numFmtId="0" fontId="21" fillId="0" borderId="0" xfId="5" applyFont="1" applyAlignment="1">
      <alignment horizontal="right"/>
    </xf>
    <xf numFmtId="0" fontId="1" fillId="0" borderId="23" xfId="5" applyFont="1" applyBorder="1" applyAlignment="1">
      <alignment horizontal="left" vertical="center" wrapText="1"/>
    </xf>
    <xf numFmtId="0" fontId="19" fillId="0" borderId="0" xfId="5" applyAlignment="1">
      <alignment horizontal="left" vertical="center" wrapText="1"/>
    </xf>
    <xf numFmtId="0" fontId="19" fillId="0" borderId="23" xfId="5" applyBorder="1" applyAlignment="1" applyProtection="1">
      <alignment horizontal="left" vertical="center" wrapText="1"/>
      <protection locked="0"/>
    </xf>
    <xf numFmtId="0" fontId="19" fillId="0" borderId="23" xfId="5" applyBorder="1" applyAlignment="1">
      <alignment horizontal="left" vertical="center" wrapText="1"/>
    </xf>
    <xf numFmtId="0" fontId="1" fillId="0" borderId="23" xfId="5" applyFont="1" applyBorder="1" applyAlignment="1" applyProtection="1">
      <alignment horizontal="left" vertical="center"/>
      <protection locked="0"/>
    </xf>
    <xf numFmtId="0" fontId="1" fillId="4" borderId="27" xfId="5" applyFont="1" applyFill="1" applyBorder="1" applyAlignment="1">
      <alignment horizontal="center" vertical="top" wrapText="1"/>
    </xf>
    <xf numFmtId="0" fontId="1" fillId="4" borderId="28" xfId="5" applyFont="1" applyFill="1" applyBorder="1" applyAlignment="1">
      <alignment horizontal="center" vertical="top" wrapText="1"/>
    </xf>
    <xf numFmtId="0" fontId="1" fillId="4" borderId="29" xfId="5" applyFont="1" applyFill="1" applyBorder="1" applyAlignment="1">
      <alignment horizontal="left" vertical="top" wrapText="1"/>
    </xf>
    <xf numFmtId="0" fontId="1" fillId="4" borderId="23" xfId="5" applyFont="1" applyFill="1" applyBorder="1" applyAlignment="1">
      <alignment horizontal="center" vertical="top" textRotation="90" wrapText="1"/>
    </xf>
    <xf numFmtId="0" fontId="1" fillId="4" borderId="31" xfId="5" applyFont="1" applyFill="1" applyBorder="1" applyAlignment="1">
      <alignment horizontal="center" vertical="top" textRotation="90" wrapText="1"/>
    </xf>
    <xf numFmtId="0" fontId="1" fillId="4" borderId="32" xfId="5" applyFont="1" applyFill="1" applyBorder="1" applyAlignment="1">
      <alignment horizontal="center" vertical="top" wrapText="1"/>
    </xf>
    <xf numFmtId="0" fontId="1" fillId="4" borderId="29" xfId="5" applyFont="1" applyFill="1" applyBorder="1" applyAlignment="1">
      <alignment horizontal="center" vertical="top" wrapText="1"/>
    </xf>
    <xf numFmtId="0" fontId="1" fillId="4" borderId="25" xfId="5" applyFont="1" applyFill="1" applyBorder="1" applyAlignment="1">
      <alignment horizontal="center" vertical="top" wrapText="1"/>
    </xf>
    <xf numFmtId="0" fontId="1" fillId="4" borderId="23" xfId="5" applyFont="1" applyFill="1" applyBorder="1" applyAlignment="1">
      <alignment horizontal="center" vertical="top" textRotation="255" wrapText="1"/>
    </xf>
    <xf numFmtId="0" fontId="1" fillId="4" borderId="32" xfId="5" applyFont="1" applyFill="1" applyBorder="1" applyAlignment="1">
      <alignment horizontal="center" vertical="top" textRotation="255" wrapText="1"/>
    </xf>
    <xf numFmtId="0" fontId="1" fillId="4" borderId="0" xfId="5" applyFont="1" applyFill="1" applyAlignment="1">
      <alignment vertical="top" wrapText="1"/>
    </xf>
    <xf numFmtId="0" fontId="19" fillId="0" borderId="33" xfId="5" applyBorder="1" applyAlignment="1" applyProtection="1">
      <alignment horizontal="left" vertical="top" wrapText="1"/>
      <protection locked="0"/>
    </xf>
    <xf numFmtId="1" fontId="19" fillId="0" borderId="34" xfId="5" applyNumberFormat="1" applyBorder="1" applyAlignment="1" applyProtection="1">
      <alignment horizontal="center" vertical="center"/>
      <protection locked="0"/>
    </xf>
    <xf numFmtId="1" fontId="19" fillId="0" borderId="35" xfId="5" applyNumberFormat="1" applyBorder="1" applyAlignment="1" applyProtection="1">
      <alignment horizontal="center" vertical="center"/>
      <protection locked="0"/>
    </xf>
    <xf numFmtId="0" fontId="19" fillId="0" borderId="36" xfId="5" applyBorder="1" applyAlignment="1">
      <alignment horizontal="center" vertical="center"/>
    </xf>
    <xf numFmtId="0" fontId="19" fillId="0" borderId="37" xfId="5" applyBorder="1" applyAlignment="1" applyProtection="1">
      <alignment horizontal="left" vertical="top" wrapText="1"/>
      <protection locked="0"/>
    </xf>
    <xf numFmtId="0" fontId="19" fillId="0" borderId="34" xfId="5" applyBorder="1" applyAlignment="1" applyProtection="1">
      <alignment horizontal="center" vertical="center"/>
      <protection locked="0"/>
    </xf>
    <xf numFmtId="0" fontId="19" fillId="0" borderId="38" xfId="5" applyBorder="1" applyAlignment="1" applyProtection="1">
      <alignment horizontal="left" vertical="top" wrapText="1"/>
      <protection locked="0"/>
    </xf>
    <xf numFmtId="0" fontId="19" fillId="0" borderId="39" xfId="5" applyBorder="1" applyAlignment="1" applyProtection="1">
      <alignment horizontal="left" vertical="top" wrapText="1"/>
      <protection locked="0"/>
    </xf>
    <xf numFmtId="0" fontId="19" fillId="0" borderId="40" xfId="5" applyBorder="1" applyAlignment="1" applyProtection="1">
      <alignment horizontal="left" vertical="top" wrapText="1"/>
      <protection locked="0"/>
    </xf>
    <xf numFmtId="0" fontId="19" fillId="0" borderId="21" xfId="5" applyBorder="1" applyAlignment="1" applyProtection="1">
      <alignment horizontal="left" vertical="top" wrapText="1"/>
      <protection locked="0"/>
    </xf>
    <xf numFmtId="0" fontId="19" fillId="0" borderId="35" xfId="5" applyBorder="1" applyAlignment="1" applyProtection="1">
      <alignment horizontal="center" vertical="center"/>
      <protection locked="0"/>
    </xf>
    <xf numFmtId="0" fontId="19" fillId="4" borderId="21" xfId="5" applyFill="1" applyBorder="1" applyAlignment="1" applyProtection="1">
      <alignment horizontal="left" vertical="top" wrapText="1"/>
      <protection locked="0"/>
    </xf>
    <xf numFmtId="0" fontId="19" fillId="0" borderId="41" xfId="5" applyBorder="1" applyAlignment="1" applyProtection="1">
      <alignment horizontal="left" vertical="top" wrapText="1"/>
      <protection locked="0"/>
    </xf>
    <xf numFmtId="0" fontId="19" fillId="0" borderId="42" xfId="5" applyBorder="1" applyAlignment="1" applyProtection="1">
      <alignment horizontal="left" vertical="top" wrapText="1"/>
      <protection locked="0"/>
    </xf>
    <xf numFmtId="0" fontId="19" fillId="0" borderId="43" xfId="5" applyBorder="1" applyAlignment="1" applyProtection="1">
      <alignment horizontal="left" vertical="top" wrapText="1"/>
      <protection locked="0"/>
    </xf>
    <xf numFmtId="1" fontId="19" fillId="0" borderId="44" xfId="5" applyNumberFormat="1" applyBorder="1" applyAlignment="1" applyProtection="1">
      <alignment horizontal="center" vertical="center"/>
      <protection locked="0"/>
    </xf>
    <xf numFmtId="0" fontId="19" fillId="0" borderId="45" xfId="5" applyBorder="1" applyAlignment="1">
      <alignment horizontal="center" vertical="center"/>
    </xf>
    <xf numFmtId="0" fontId="19" fillId="0" borderId="46" xfId="5" applyBorder="1" applyAlignment="1" applyProtection="1">
      <alignment horizontal="left" vertical="top" wrapText="1"/>
      <protection locked="0"/>
    </xf>
    <xf numFmtId="0" fontId="19" fillId="0" borderId="44" xfId="5" applyBorder="1" applyAlignment="1" applyProtection="1">
      <alignment horizontal="center" vertical="center"/>
      <protection locked="0"/>
    </xf>
    <xf numFmtId="0" fontId="23" fillId="0" borderId="0" xfId="5" applyFont="1" applyAlignment="1">
      <alignment horizontal="center"/>
    </xf>
    <xf numFmtId="0" fontId="19" fillId="6" borderId="47" xfId="5" applyFill="1" applyBorder="1"/>
    <xf numFmtId="0" fontId="19" fillId="0" borderId="47" xfId="5" applyBorder="1" applyAlignment="1">
      <alignment horizontal="left"/>
    </xf>
    <xf numFmtId="0" fontId="19" fillId="0" borderId="47" xfId="5" applyBorder="1" applyAlignment="1">
      <alignment horizontal="center"/>
    </xf>
    <xf numFmtId="0" fontId="19" fillId="0" borderId="47" xfId="5" applyBorder="1"/>
    <xf numFmtId="0" fontId="0" fillId="0" borderId="40" xfId="0" applyBorder="1" applyAlignment="1">
      <alignment horizontal="center"/>
    </xf>
    <xf numFmtId="0" fontId="0" fillId="0" borderId="40" xfId="0" applyBorder="1"/>
    <xf numFmtId="0" fontId="0" fillId="0" borderId="40" xfId="0" applyBorder="1" applyAlignment="1">
      <alignment horizontal="center" vertical="center"/>
    </xf>
    <xf numFmtId="0" fontId="0" fillId="0" borderId="0" xfId="0" applyAlignment="1">
      <alignment horizontal="right"/>
    </xf>
    <xf numFmtId="0" fontId="0" fillId="7" borderId="40" xfId="0" applyFill="1" applyBorder="1"/>
    <xf numFmtId="0" fontId="0" fillId="0" borderId="0" xfId="0" applyAlignment="1">
      <alignment horizontal="right" wrapText="1"/>
    </xf>
    <xf numFmtId="0" fontId="0" fillId="7" borderId="40" xfId="0" applyFill="1" applyBorder="1" applyAlignment="1">
      <alignment horizontal="right" wrapText="1"/>
    </xf>
    <xf numFmtId="0" fontId="24" fillId="7" borderId="40" xfId="0" applyFont="1" applyFill="1" applyBorder="1" applyAlignment="1">
      <alignment horizontal="center"/>
    </xf>
    <xf numFmtId="0" fontId="0" fillId="7" borderId="40" xfId="0" applyFill="1" applyBorder="1" applyAlignment="1">
      <alignment horizontal="right" vertical="center" wrapText="1"/>
    </xf>
    <xf numFmtId="0" fontId="29" fillId="0" borderId="0" xfId="0" applyFont="1" applyAlignment="1">
      <alignment horizontal="right" vertical="center"/>
    </xf>
    <xf numFmtId="0" fontId="30" fillId="0" borderId="15" xfId="0" applyFont="1" applyBorder="1"/>
    <xf numFmtId="14" fontId="29" fillId="0" borderId="0" xfId="0" applyNumberFormat="1" applyFont="1" applyAlignment="1">
      <alignment horizontal="center" vertical="center"/>
    </xf>
    <xf numFmtId="15" fontId="31" fillId="0" borderId="15" xfId="0" applyNumberFormat="1" applyFont="1" applyBorder="1" applyAlignment="1">
      <alignment horizontal="center"/>
    </xf>
    <xf numFmtId="0" fontId="31" fillId="0" borderId="0" xfId="0" applyFont="1"/>
    <xf numFmtId="0" fontId="31" fillId="0" borderId="0" xfId="0" applyFont="1" applyAlignment="1">
      <alignment horizontal="left" wrapText="1"/>
    </xf>
    <xf numFmtId="14" fontId="31" fillId="0" borderId="0" xfId="0" applyNumberFormat="1" applyFont="1" applyAlignment="1">
      <alignment horizontal="center"/>
    </xf>
    <xf numFmtId="0" fontId="33" fillId="0" borderId="40" xfId="0" applyFont="1" applyBorder="1" applyAlignment="1">
      <alignment horizontal="center"/>
    </xf>
    <xf numFmtId="14" fontId="33" fillId="0" borderId="40" xfId="0" applyNumberFormat="1" applyFont="1" applyBorder="1" applyAlignment="1">
      <alignment horizontal="center"/>
    </xf>
    <xf numFmtId="0" fontId="34" fillId="0" borderId="40" xfId="0" applyFont="1" applyBorder="1" applyAlignment="1">
      <alignment horizontal="center" wrapText="1"/>
    </xf>
    <xf numFmtId="0" fontId="34" fillId="0" borderId="40" xfId="0" applyFont="1" applyBorder="1" applyAlignment="1">
      <alignment wrapText="1"/>
    </xf>
    <xf numFmtId="0" fontId="34" fillId="0" borderId="40" xfId="0" applyFont="1" applyBorder="1" applyAlignment="1">
      <alignment horizontal="left" wrapText="1"/>
    </xf>
    <xf numFmtId="0" fontId="34" fillId="0" borderId="40" xfId="0" applyFont="1" applyBorder="1" applyAlignment="1">
      <alignment horizontal="center"/>
    </xf>
    <xf numFmtId="14" fontId="34" fillId="0" borderId="40" xfId="0" applyNumberFormat="1" applyFont="1" applyBorder="1" applyAlignment="1">
      <alignment wrapText="1"/>
    </xf>
    <xf numFmtId="0" fontId="34" fillId="0" borderId="40" xfId="0" applyFont="1" applyBorder="1" applyAlignment="1">
      <alignment horizontal="right" wrapText="1"/>
    </xf>
    <xf numFmtId="0" fontId="0" fillId="8" borderId="0" xfId="0" applyFill="1"/>
    <xf numFmtId="0" fontId="17" fillId="0" borderId="0" xfId="0" applyFont="1"/>
    <xf numFmtId="164" fontId="0" fillId="0" borderId="40" xfId="0" applyNumberFormat="1" applyBorder="1"/>
    <xf numFmtId="0" fontId="0" fillId="7" borderId="40" xfId="0" applyFill="1" applyBorder="1" applyAlignment="1">
      <alignment horizontal="right"/>
    </xf>
    <xf numFmtId="0" fontId="0" fillId="9" borderId="0" xfId="0" applyFill="1"/>
    <xf numFmtId="0" fontId="0" fillId="9" borderId="40" xfId="0" applyFill="1" applyBorder="1"/>
    <xf numFmtId="9" fontId="0" fillId="0" borderId="0" xfId="4" applyFont="1"/>
    <xf numFmtId="0" fontId="0" fillId="0" borderId="15" xfId="0" applyBorder="1"/>
    <xf numFmtId="0" fontId="0" fillId="0" borderId="51" xfId="0" applyBorder="1"/>
    <xf numFmtId="0" fontId="0" fillId="7" borderId="40" xfId="0" applyFill="1" applyBorder="1" applyAlignment="1">
      <alignment horizontal="center" vertical="center"/>
    </xf>
    <xf numFmtId="0" fontId="19" fillId="0" borderId="52" xfId="5" applyBorder="1"/>
    <xf numFmtId="0" fontId="19" fillId="0" borderId="51" xfId="5" applyBorder="1"/>
    <xf numFmtId="0" fontId="1" fillId="0" borderId="47" xfId="5" applyFont="1" applyBorder="1" applyAlignment="1">
      <alignment horizontal="left"/>
    </xf>
    <xf numFmtId="0" fontId="1" fillId="0" borderId="47" xfId="5" applyFont="1" applyBorder="1" applyAlignment="1">
      <alignment horizontal="center"/>
    </xf>
    <xf numFmtId="0" fontId="1" fillId="0" borderId="47" xfId="5" applyFont="1" applyBorder="1"/>
    <xf numFmtId="0" fontId="37" fillId="0" borderId="0" xfId="5" applyFont="1"/>
    <xf numFmtId="0" fontId="37" fillId="0" borderId="0" xfId="5" applyFont="1" applyAlignment="1">
      <alignment horizontal="center"/>
    </xf>
    <xf numFmtId="0" fontId="39" fillId="0" borderId="0" xfId="5" applyFont="1" applyAlignment="1">
      <alignment horizontal="center" vertical="center"/>
    </xf>
    <xf numFmtId="0" fontId="37" fillId="0" borderId="0" xfId="5" applyFont="1" applyAlignment="1">
      <alignment horizontal="center" vertical="center"/>
    </xf>
    <xf numFmtId="14" fontId="39" fillId="4" borderId="1" xfId="5" applyNumberFormat="1" applyFont="1" applyFill="1" applyBorder="1" applyAlignment="1">
      <alignment horizontal="center" vertical="center"/>
    </xf>
    <xf numFmtId="14" fontId="39" fillId="0" borderId="1" xfId="5" applyNumberFormat="1" applyFont="1" applyBorder="1" applyAlignment="1">
      <alignment horizontal="center" vertical="center"/>
    </xf>
    <xf numFmtId="0" fontId="37" fillId="0" borderId="27" xfId="5" applyFont="1" applyBorder="1"/>
    <xf numFmtId="0" fontId="37" fillId="0" borderId="29" xfId="5" applyFont="1" applyBorder="1"/>
    <xf numFmtId="0" fontId="37" fillId="0" borderId="30" xfId="5" applyFont="1" applyBorder="1"/>
    <xf numFmtId="0" fontId="11" fillId="0" borderId="59" xfId="5" applyFont="1" applyBorder="1"/>
    <xf numFmtId="165" fontId="37" fillId="0" borderId="34" xfId="5" applyNumberFormat="1" applyFont="1" applyBorder="1" applyAlignment="1" applyProtection="1">
      <alignment wrapText="1"/>
      <protection locked="0"/>
    </xf>
    <xf numFmtId="0" fontId="37" fillId="0" borderId="60" xfId="5" applyFont="1" applyBorder="1" applyProtection="1">
      <protection locked="0"/>
    </xf>
    <xf numFmtId="0" fontId="37" fillId="0" borderId="61" xfId="5" applyFont="1" applyBorder="1" applyProtection="1">
      <protection locked="0"/>
    </xf>
    <xf numFmtId="0" fontId="37" fillId="0" borderId="62" xfId="5" applyFont="1" applyBorder="1" applyProtection="1">
      <protection locked="0"/>
    </xf>
    <xf numFmtId="0" fontId="37" fillId="0" borderId="63" xfId="5" applyFont="1" applyBorder="1" applyProtection="1">
      <protection locked="0"/>
    </xf>
    <xf numFmtId="0" fontId="37" fillId="0" borderId="64" xfId="5" applyFont="1" applyBorder="1" applyProtection="1">
      <protection locked="0"/>
    </xf>
    <xf numFmtId="0" fontId="37" fillId="0" borderId="65" xfId="5" applyFont="1" applyBorder="1" applyProtection="1">
      <protection locked="0"/>
    </xf>
    <xf numFmtId="0" fontId="37" fillId="0" borderId="66" xfId="5" applyFont="1" applyBorder="1" applyProtection="1">
      <protection locked="0"/>
    </xf>
    <xf numFmtId="0" fontId="37" fillId="0" borderId="67" xfId="5" applyFont="1" applyBorder="1" applyProtection="1">
      <protection locked="0"/>
    </xf>
    <xf numFmtId="0" fontId="11" fillId="0" borderId="35" xfId="5" applyFont="1" applyBorder="1"/>
    <xf numFmtId="165" fontId="37" fillId="0" borderId="35" xfId="5" applyNumberFormat="1" applyFont="1" applyBorder="1" applyAlignment="1" applyProtection="1">
      <alignment wrapText="1"/>
      <protection locked="0"/>
    </xf>
    <xf numFmtId="0" fontId="37" fillId="0" borderId="68" xfId="5" applyFont="1" applyBorder="1" applyProtection="1">
      <protection locked="0"/>
    </xf>
    <xf numFmtId="0" fontId="37" fillId="0" borderId="69" xfId="5" applyFont="1" applyBorder="1" applyProtection="1">
      <protection locked="0"/>
    </xf>
    <xf numFmtId="0" fontId="37" fillId="0" borderId="70" xfId="5" applyFont="1" applyBorder="1" applyProtection="1">
      <protection locked="0"/>
    </xf>
    <xf numFmtId="0" fontId="37" fillId="0" borderId="71" xfId="5" applyFont="1" applyBorder="1" applyProtection="1">
      <protection locked="0"/>
    </xf>
    <xf numFmtId="0" fontId="37" fillId="0" borderId="0" xfId="5" applyFont="1" applyProtection="1">
      <protection locked="0"/>
    </xf>
    <xf numFmtId="0" fontId="11" fillId="0" borderId="44" xfId="5" applyFont="1" applyBorder="1"/>
    <xf numFmtId="165" fontId="37" fillId="0" borderId="44" xfId="5" applyNumberFormat="1" applyFont="1" applyBorder="1" applyAlignment="1" applyProtection="1">
      <alignment wrapText="1"/>
      <protection locked="0"/>
    </xf>
    <xf numFmtId="0" fontId="37" fillId="0" borderId="74" xfId="5" applyFont="1" applyBorder="1" applyProtection="1">
      <protection locked="0"/>
    </xf>
    <xf numFmtId="0" fontId="37" fillId="0" borderId="75" xfId="5" applyFont="1" applyBorder="1" applyProtection="1">
      <protection locked="0"/>
    </xf>
    <xf numFmtId="0" fontId="37" fillId="0" borderId="76" xfId="5" applyFont="1" applyBorder="1" applyProtection="1">
      <protection locked="0"/>
    </xf>
    <xf numFmtId="0" fontId="37" fillId="0" borderId="77" xfId="5" applyFont="1" applyBorder="1" applyProtection="1">
      <protection locked="0"/>
    </xf>
    <xf numFmtId="14" fontId="37" fillId="0" borderId="0" xfId="5" applyNumberFormat="1" applyFont="1"/>
    <xf numFmtId="0" fontId="13" fillId="0" borderId="0" xfId="0" applyFont="1"/>
    <xf numFmtId="0" fontId="13" fillId="0" borderId="44" xfId="0" applyFont="1" applyBorder="1"/>
    <xf numFmtId="0" fontId="13" fillId="0" borderId="35" xfId="0" applyFont="1" applyBorder="1"/>
    <xf numFmtId="0" fontId="33" fillId="5" borderId="34" xfId="0" applyFont="1" applyFill="1" applyBorder="1"/>
    <xf numFmtId="0" fontId="13" fillId="0" borderId="80" xfId="0" applyFont="1" applyBorder="1"/>
    <xf numFmtId="0" fontId="33" fillId="0" borderId="0" xfId="0" applyFont="1"/>
    <xf numFmtId="0" fontId="0" fillId="0" borderId="40" xfId="0" applyBorder="1" applyAlignment="1">
      <alignment vertical="center" wrapText="1"/>
    </xf>
    <xf numFmtId="0" fontId="0" fillId="7" borderId="82" xfId="0" applyFill="1" applyBorder="1" applyAlignment="1">
      <alignment horizontal="center"/>
    </xf>
    <xf numFmtId="0" fontId="0" fillId="0" borderId="0" xfId="0" applyAlignment="1">
      <alignment horizontal="right" vertical="center"/>
    </xf>
    <xf numFmtId="0" fontId="1" fillId="0" borderId="33" xfId="5" applyFont="1" applyBorder="1" applyAlignment="1" applyProtection="1">
      <alignment horizontal="left" vertical="top" wrapText="1"/>
      <protection locked="0"/>
    </xf>
    <xf numFmtId="0" fontId="1" fillId="0" borderId="39" xfId="5" applyFont="1" applyBorder="1" applyAlignment="1" applyProtection="1">
      <alignment horizontal="left" vertical="top" wrapText="1"/>
      <protection locked="0"/>
    </xf>
    <xf numFmtId="0" fontId="1" fillId="0" borderId="40" xfId="5" applyFont="1" applyBorder="1" applyAlignment="1" applyProtection="1">
      <alignment horizontal="left" vertical="top" wrapText="1"/>
      <protection locked="0"/>
    </xf>
    <xf numFmtId="0" fontId="1" fillId="0" borderId="38" xfId="5" applyFont="1" applyBorder="1" applyAlignment="1" applyProtection="1">
      <alignment horizontal="left" vertical="top" wrapText="1"/>
      <protection locked="0"/>
    </xf>
    <xf numFmtId="0" fontId="49" fillId="7" borderId="49" xfId="0" applyFont="1" applyFill="1" applyBorder="1" applyAlignment="1">
      <alignment horizontal="center" wrapText="1"/>
    </xf>
    <xf numFmtId="0" fontId="37" fillId="0" borderId="40" xfId="0" applyFont="1" applyBorder="1" applyAlignment="1">
      <alignment horizontal="center" wrapText="1"/>
    </xf>
    <xf numFmtId="0" fontId="37" fillId="0" borderId="40" xfId="0" applyFont="1" applyBorder="1" applyAlignment="1">
      <alignment wrapText="1"/>
    </xf>
    <xf numFmtId="14" fontId="37" fillId="0" borderId="40" xfId="0" applyNumberFormat="1" applyFont="1" applyBorder="1" applyAlignment="1">
      <alignment horizontal="center"/>
    </xf>
    <xf numFmtId="0" fontId="37" fillId="0" borderId="40" xfId="0" applyFont="1" applyBorder="1" applyAlignment="1">
      <alignment horizontal="center"/>
    </xf>
    <xf numFmtId="14" fontId="37" fillId="0" borderId="40" xfId="0" applyNumberFormat="1" applyFont="1" applyBorder="1" applyAlignment="1">
      <alignment horizontal="center" wrapText="1"/>
    </xf>
    <xf numFmtId="14" fontId="37" fillId="0" borderId="40" xfId="0" applyNumberFormat="1" applyFont="1" applyBorder="1" applyAlignment="1">
      <alignment wrapText="1"/>
    </xf>
    <xf numFmtId="49" fontId="1" fillId="0" borderId="83" xfId="5" applyNumberFormat="1" applyFont="1" applyBorder="1" applyAlignment="1" applyProtection="1">
      <alignment horizontal="left" vertical="top" wrapText="1"/>
      <protection locked="0"/>
    </xf>
    <xf numFmtId="49" fontId="1" fillId="0" borderId="84" xfId="5" applyNumberFormat="1" applyFont="1" applyBorder="1" applyAlignment="1" applyProtection="1">
      <alignment horizontal="left" vertical="top" wrapText="1"/>
      <protection locked="0"/>
    </xf>
    <xf numFmtId="49" fontId="1" fillId="0" borderId="40" xfId="5" applyNumberFormat="1" applyFont="1" applyBorder="1" applyAlignment="1" applyProtection="1">
      <alignment horizontal="left" vertical="top" wrapText="1"/>
      <protection locked="0"/>
    </xf>
    <xf numFmtId="0" fontId="1" fillId="0" borderId="49" xfId="5" applyFont="1" applyBorder="1" applyAlignment="1" applyProtection="1">
      <alignment horizontal="left" vertical="top" wrapText="1"/>
      <protection locked="0"/>
    </xf>
    <xf numFmtId="1" fontId="19" fillId="0" borderId="59" xfId="5" applyNumberFormat="1" applyBorder="1" applyAlignment="1" applyProtection="1">
      <alignment horizontal="center" vertical="center"/>
      <protection locked="0"/>
    </xf>
    <xf numFmtId="0" fontId="19" fillId="0" borderId="49" xfId="5" applyBorder="1" applyAlignment="1" applyProtection="1">
      <alignment horizontal="left" vertical="top" wrapText="1"/>
      <protection locked="0"/>
    </xf>
    <xf numFmtId="0" fontId="19" fillId="0" borderId="15" xfId="5" applyBorder="1" applyAlignment="1" applyProtection="1">
      <alignment horizontal="left" vertical="top" wrapText="1"/>
      <protection locked="0"/>
    </xf>
    <xf numFmtId="0" fontId="19" fillId="0" borderId="59" xfId="5" applyBorder="1" applyAlignment="1" applyProtection="1">
      <alignment horizontal="center" vertical="center"/>
      <protection locked="0"/>
    </xf>
    <xf numFmtId="49" fontId="1" fillId="0" borderId="58" xfId="5" applyNumberFormat="1" applyFont="1" applyBorder="1" applyAlignment="1" applyProtection="1">
      <alignment horizontal="left" vertical="top" wrapText="1"/>
      <protection locked="0"/>
    </xf>
    <xf numFmtId="0" fontId="1" fillId="0" borderId="12" xfId="5" applyFont="1" applyBorder="1" applyAlignment="1" applyProtection="1">
      <alignment horizontal="left" vertical="top" wrapText="1"/>
      <protection locked="0"/>
    </xf>
    <xf numFmtId="49" fontId="1" fillId="0" borderId="49" xfId="5" applyNumberFormat="1" applyFont="1" applyBorder="1" applyAlignment="1" applyProtection="1">
      <alignment horizontal="left" vertical="top" wrapText="1"/>
      <protection locked="0"/>
    </xf>
    <xf numFmtId="49" fontId="1" fillId="0" borderId="51" xfId="5" applyNumberFormat="1" applyFont="1" applyBorder="1" applyAlignment="1" applyProtection="1">
      <alignment horizontal="left" vertical="top" wrapText="1"/>
      <protection locked="0"/>
    </xf>
    <xf numFmtId="49" fontId="1" fillId="0" borderId="39" xfId="5" applyNumberFormat="1" applyFont="1" applyBorder="1" applyAlignment="1" applyProtection="1">
      <alignment horizontal="left" vertical="top" wrapText="1"/>
      <protection locked="0"/>
    </xf>
    <xf numFmtId="0" fontId="51" fillId="7" borderId="82" xfId="0" applyFont="1" applyFill="1" applyBorder="1" applyAlignment="1">
      <alignment horizontal="center"/>
    </xf>
    <xf numFmtId="0" fontId="10" fillId="0" borderId="0" xfId="0" applyFont="1"/>
    <xf numFmtId="0" fontId="10" fillId="0" borderId="0" xfId="0" applyFont="1" applyAlignment="1">
      <alignment vertical="center"/>
    </xf>
    <xf numFmtId="0" fontId="10" fillId="0" borderId="0" xfId="0" applyFont="1" applyAlignment="1" applyProtection="1">
      <alignment vertical="center" wrapText="1"/>
      <protection locked="0"/>
    </xf>
    <xf numFmtId="0" fontId="3" fillId="0" borderId="0" xfId="0" applyFont="1" applyAlignment="1">
      <alignment horizontal="right" vertical="center"/>
    </xf>
    <xf numFmtId="0" fontId="10" fillId="0" borderId="0" xfId="0" applyFont="1" applyAlignment="1">
      <alignment vertical="top" wrapText="1"/>
    </xf>
    <xf numFmtId="0" fontId="10" fillId="0" borderId="0" xfId="0" applyFont="1" applyAlignment="1">
      <alignment vertical="center" wrapText="1"/>
    </xf>
    <xf numFmtId="0" fontId="21" fillId="3" borderId="27" xfId="5" applyFont="1" applyFill="1" applyBorder="1" applyAlignment="1">
      <alignment horizontal="center" vertical="center" wrapText="1"/>
    </xf>
    <xf numFmtId="0" fontId="21" fillId="3" borderId="28" xfId="5" applyFont="1" applyFill="1" applyBorder="1" applyAlignment="1">
      <alignment horizontal="center" vertical="center" wrapText="1"/>
    </xf>
    <xf numFmtId="0" fontId="21" fillId="3" borderId="29" xfId="5" applyFont="1" applyFill="1" applyBorder="1" applyAlignment="1">
      <alignment horizontal="center" vertical="center" wrapText="1"/>
    </xf>
    <xf numFmtId="0" fontId="21" fillId="3" borderId="23" xfId="5" applyFont="1" applyFill="1" applyBorder="1" applyAlignment="1">
      <alignment horizontal="center" vertical="center" textRotation="255" wrapText="1"/>
    </xf>
    <xf numFmtId="0" fontId="21" fillId="3" borderId="30" xfId="5" applyFont="1" applyFill="1" applyBorder="1" applyAlignment="1">
      <alignment horizontal="center" vertical="center" textRotation="255" wrapText="1"/>
    </xf>
    <xf numFmtId="0" fontId="21" fillId="3" borderId="25" xfId="5" applyFont="1" applyFill="1" applyBorder="1" applyAlignment="1">
      <alignment horizontal="center" vertical="center" wrapText="1"/>
    </xf>
    <xf numFmtId="0" fontId="23" fillId="5" borderId="47" xfId="5" applyFont="1" applyFill="1" applyBorder="1" applyAlignment="1">
      <alignment horizontal="center"/>
    </xf>
    <xf numFmtId="0" fontId="23" fillId="5" borderId="55" xfId="5" applyFont="1" applyFill="1" applyBorder="1" applyAlignment="1">
      <alignment horizontal="center"/>
    </xf>
    <xf numFmtId="0" fontId="55" fillId="7" borderId="49" xfId="0" applyFont="1" applyFill="1" applyBorder="1" applyAlignment="1">
      <alignment horizontal="center"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5" fillId="0" borderId="8" xfId="0" applyFont="1" applyBorder="1" applyAlignment="1">
      <alignment horizontal="center" vertical="center"/>
    </xf>
    <xf numFmtId="0" fontId="10" fillId="0" borderId="8" xfId="0" applyFont="1" applyBorder="1" applyAlignment="1">
      <alignment horizontal="left" vertical="center" wrapText="1"/>
    </xf>
    <xf numFmtId="0" fontId="14" fillId="0" borderId="8" xfId="3" applyFont="1" applyBorder="1" applyAlignment="1">
      <alignment horizontal="left" vertical="center" wrapText="1"/>
    </xf>
    <xf numFmtId="0" fontId="14" fillId="0" borderId="9" xfId="3" applyFont="1" applyBorder="1" applyAlignment="1">
      <alignment horizontal="left" vertical="center" wrapText="1"/>
    </xf>
    <xf numFmtId="0" fontId="12" fillId="2" borderId="10" xfId="0" applyFont="1" applyFill="1" applyBorder="1" applyAlignment="1">
      <alignment horizontal="center" vertical="center" textRotation="90"/>
    </xf>
    <xf numFmtId="0" fontId="12" fillId="2" borderId="11" xfId="0" applyFont="1" applyFill="1" applyBorder="1" applyAlignment="1">
      <alignment horizontal="center" vertical="center" textRotation="90"/>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2" fillId="2" borderId="2" xfId="0" applyFont="1" applyFill="1" applyBorder="1" applyAlignment="1">
      <alignment horizontal="center" vertical="center" textRotation="90"/>
    </xf>
    <xf numFmtId="0" fontId="12" fillId="2" borderId="6" xfId="0" applyFont="1" applyFill="1" applyBorder="1" applyAlignment="1">
      <alignment horizontal="center" vertical="center" textRotation="90"/>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xf>
    <xf numFmtId="0" fontId="10" fillId="0" borderId="0" xfId="0" applyFont="1" applyAlignment="1">
      <alignment horizontal="left"/>
    </xf>
    <xf numFmtId="0" fontId="10" fillId="0" borderId="5" xfId="0" applyFont="1" applyBorder="1" applyAlignment="1">
      <alignment horizontal="left"/>
    </xf>
    <xf numFmtId="0" fontId="10" fillId="0" borderId="6"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wrapText="1"/>
    </xf>
    <xf numFmtId="0" fontId="12" fillId="2" borderId="7" xfId="0" applyFont="1" applyFill="1" applyBorder="1" applyAlignment="1">
      <alignment horizontal="center" vertical="center" textRotation="90"/>
    </xf>
    <xf numFmtId="0" fontId="6" fillId="0" borderId="0" xfId="0" applyFont="1" applyAlignment="1">
      <alignment horizontal="left" vertical="center"/>
    </xf>
    <xf numFmtId="0" fontId="10" fillId="19" borderId="0" xfId="0" applyFont="1" applyFill="1" applyAlignment="1">
      <alignment horizontal="center" vertical="center" wrapText="1"/>
    </xf>
    <xf numFmtId="0" fontId="53" fillId="17" borderId="0" xfId="0" applyFont="1" applyFill="1" applyAlignment="1">
      <alignment horizontal="center" vertical="center" textRotation="90"/>
    </xf>
    <xf numFmtId="0" fontId="10" fillId="18" borderId="0" xfId="0" applyFont="1" applyFill="1" applyAlignment="1">
      <alignment horizontal="center" vertical="center" wrapText="1"/>
    </xf>
    <xf numFmtId="0" fontId="10" fillId="19" borderId="0" xfId="0" applyFont="1" applyFill="1" applyAlignment="1">
      <alignment horizontal="left" vertical="center" wrapText="1"/>
    </xf>
    <xf numFmtId="0" fontId="52" fillId="0" borderId="0" xfId="0" applyFont="1" applyAlignment="1">
      <alignment horizontal="center" vertical="center"/>
    </xf>
    <xf numFmtId="0" fontId="10" fillId="18" borderId="0" xfId="0" applyFont="1" applyFill="1" applyAlignment="1">
      <alignment horizontal="center" vertical="top" wrapText="1"/>
    </xf>
    <xf numFmtId="0" fontId="10" fillId="18" borderId="0" xfId="0" applyFont="1" applyFill="1" applyAlignment="1" applyProtection="1">
      <alignment horizontal="center" vertical="center" wrapText="1"/>
      <protection locked="0"/>
    </xf>
    <xf numFmtId="0" fontId="12" fillId="17" borderId="0" xfId="0" applyFont="1" applyFill="1" applyAlignment="1">
      <alignment horizontal="center" vertical="center" textRotation="90"/>
    </xf>
    <xf numFmtId="0" fontId="28" fillId="0" borderId="0" xfId="0" applyFont="1" applyAlignment="1">
      <alignment horizontal="center"/>
    </xf>
    <xf numFmtId="0" fontId="31" fillId="0" borderId="50" xfId="0" applyFont="1" applyBorder="1" applyAlignment="1">
      <alignment horizontal="left" vertical="center" wrapText="1"/>
    </xf>
    <xf numFmtId="0" fontId="31" fillId="0" borderId="21" xfId="0" applyFont="1" applyBorder="1" applyAlignment="1">
      <alignment horizontal="left" vertical="center" wrapText="1"/>
    </xf>
    <xf numFmtId="0" fontId="31" fillId="0" borderId="39" xfId="0" applyFont="1" applyBorder="1" applyAlignment="1">
      <alignment horizontal="left" vertical="center" wrapText="1"/>
    </xf>
    <xf numFmtId="0" fontId="0" fillId="0" borderId="50" xfId="0" applyBorder="1" applyAlignment="1">
      <alignment horizontal="center" vertical="center" wrapText="1"/>
    </xf>
    <xf numFmtId="0" fontId="0" fillId="0" borderId="39" xfId="0" applyBorder="1" applyAlignment="1">
      <alignment horizontal="center" vertical="center" wrapText="1"/>
    </xf>
    <xf numFmtId="0" fontId="0" fillId="7" borderId="48"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49" xfId="0" applyFill="1" applyBorder="1" applyAlignment="1">
      <alignment horizontal="center" vertical="center" wrapText="1"/>
    </xf>
    <xf numFmtId="0" fontId="0" fillId="7" borderId="50" xfId="0" applyFill="1" applyBorder="1" applyAlignment="1">
      <alignment horizontal="center" vertical="center"/>
    </xf>
    <xf numFmtId="0" fontId="0" fillId="7" borderId="39" xfId="0" applyFill="1" applyBorder="1" applyAlignment="1">
      <alignment horizontal="center" vertical="center"/>
    </xf>
    <xf numFmtId="0" fontId="0" fillId="0" borderId="40" xfId="0" applyBorder="1" applyAlignment="1">
      <alignment horizontal="left" vertical="center" wrapText="1"/>
    </xf>
    <xf numFmtId="0" fontId="0" fillId="7" borderId="40" xfId="0" applyFill="1" applyBorder="1" applyAlignment="1">
      <alignment horizontal="right" vertical="center" wrapText="1"/>
    </xf>
    <xf numFmtId="0" fontId="26" fillId="0" borderId="15" xfId="0" applyFont="1" applyBorder="1" applyAlignment="1">
      <alignment horizontal="center" wrapText="1"/>
    </xf>
    <xf numFmtId="0" fontId="0" fillId="0" borderId="40" xfId="0" applyBorder="1" applyAlignment="1">
      <alignment horizontal="center" wrapText="1"/>
    </xf>
    <xf numFmtId="0" fontId="0" fillId="0" borderId="40" xfId="0" applyBorder="1" applyAlignment="1">
      <alignment horizontal="center" vertical="center" wrapText="1"/>
    </xf>
    <xf numFmtId="0" fontId="18" fillId="0" borderId="0" xfId="0" applyFont="1" applyAlignment="1">
      <alignment horizontal="center"/>
    </xf>
    <xf numFmtId="0" fontId="0" fillId="0" borderId="0" xfId="0" applyAlignment="1">
      <alignment horizontal="left" wrapText="1"/>
    </xf>
    <xf numFmtId="0" fontId="0" fillId="0" borderId="40" xfId="0" applyBorder="1" applyAlignment="1">
      <alignment horizontal="center"/>
    </xf>
    <xf numFmtId="0" fontId="0" fillId="7" borderId="40" xfId="0" applyFill="1" applyBorder="1" applyAlignment="1">
      <alignment horizontal="center"/>
    </xf>
    <xf numFmtId="0" fontId="25" fillId="0" borderId="0" xfId="0" applyFont="1" applyAlignment="1">
      <alignment horizontal="center"/>
    </xf>
    <xf numFmtId="0" fontId="0" fillId="0" borderId="0" xfId="0" applyAlignment="1">
      <alignment horizontal="center"/>
    </xf>
    <xf numFmtId="0" fontId="0" fillId="0" borderId="52" xfId="0" applyBorder="1" applyAlignment="1">
      <alignment horizontal="center"/>
    </xf>
    <xf numFmtId="0" fontId="0" fillId="0" borderId="0" xfId="0" applyAlignment="1">
      <alignment horizontal="center" wrapText="1"/>
    </xf>
    <xf numFmtId="0" fontId="0" fillId="0" borderId="52" xfId="0" applyBorder="1" applyAlignment="1">
      <alignment horizontal="center" wrapText="1"/>
    </xf>
    <xf numFmtId="0" fontId="0" fillId="0" borderId="15" xfId="0" applyBorder="1" applyAlignment="1">
      <alignment horizontal="center"/>
    </xf>
    <xf numFmtId="0" fontId="0" fillId="0" borderId="51" xfId="0" applyBorder="1" applyAlignment="1">
      <alignment horizontal="center"/>
    </xf>
    <xf numFmtId="0" fontId="26" fillId="0" borderId="0" xfId="0" applyFont="1" applyAlignment="1">
      <alignment horizontal="center"/>
    </xf>
    <xf numFmtId="0" fontId="22" fillId="0" borderId="0" xfId="5" applyFont="1" applyAlignment="1">
      <alignment horizontal="center"/>
    </xf>
    <xf numFmtId="0" fontId="19" fillId="0" borderId="24" xfId="5" applyBorder="1" applyAlignment="1">
      <alignment horizontal="center" vertical="center" wrapText="1"/>
    </xf>
    <xf numFmtId="0" fontId="19" fillId="0" borderId="25" xfId="5" applyBorder="1" applyAlignment="1">
      <alignment horizontal="center" vertical="center" wrapText="1"/>
    </xf>
    <xf numFmtId="0" fontId="19" fillId="0" borderId="26" xfId="5" applyBorder="1" applyAlignment="1">
      <alignment horizontal="center" vertical="center" wrapText="1"/>
    </xf>
    <xf numFmtId="0" fontId="19" fillId="0" borderId="24" xfId="5" applyBorder="1" applyAlignment="1" applyProtection="1">
      <alignment horizontal="center" vertical="center" wrapText="1"/>
      <protection locked="0"/>
    </xf>
    <xf numFmtId="0" fontId="19" fillId="0" borderId="25" xfId="5" applyBorder="1" applyAlignment="1" applyProtection="1">
      <alignment horizontal="center" vertical="center" wrapText="1"/>
      <protection locked="0"/>
    </xf>
    <xf numFmtId="0" fontId="19" fillId="0" borderId="26" xfId="5" applyBorder="1" applyAlignment="1" applyProtection="1">
      <alignment horizontal="center" vertical="center" wrapText="1"/>
      <protection locked="0"/>
    </xf>
    <xf numFmtId="0" fontId="19" fillId="0" borderId="7" xfId="5" applyBorder="1" applyAlignment="1" applyProtection="1">
      <alignment horizontal="center" vertical="center" wrapText="1"/>
      <protection locked="0"/>
    </xf>
    <xf numFmtId="0" fontId="19" fillId="0" borderId="8" xfId="5" applyBorder="1" applyAlignment="1" applyProtection="1">
      <alignment horizontal="center" vertical="center" wrapText="1"/>
      <protection locked="0"/>
    </xf>
    <xf numFmtId="0" fontId="19" fillId="0" borderId="9" xfId="5" applyBorder="1" applyAlignment="1" applyProtection="1">
      <alignment horizontal="center" vertical="center" wrapText="1"/>
      <protection locked="0"/>
    </xf>
    <xf numFmtId="0" fontId="10" fillId="4" borderId="17" xfId="5" applyFont="1" applyFill="1" applyBorder="1" applyAlignment="1" applyProtection="1">
      <alignment horizontal="left" vertical="center" wrapText="1"/>
      <protection locked="0"/>
    </xf>
    <xf numFmtId="0" fontId="10" fillId="4" borderId="18" xfId="5" applyFont="1" applyFill="1" applyBorder="1" applyAlignment="1" applyProtection="1">
      <alignment horizontal="left" vertical="center" wrapText="1"/>
      <protection locked="0"/>
    </xf>
    <xf numFmtId="0" fontId="10" fillId="0" borderId="18" xfId="5" applyFont="1" applyBorder="1" applyAlignment="1" applyProtection="1">
      <alignment horizontal="left" vertical="center" wrapText="1"/>
      <protection locked="0"/>
    </xf>
    <xf numFmtId="0" fontId="10" fillId="0" borderId="53" xfId="5" applyFont="1" applyBorder="1" applyAlignment="1" applyProtection="1">
      <alignment horizontal="left" vertical="center" wrapText="1"/>
      <protection locked="0"/>
    </xf>
    <xf numFmtId="0" fontId="10" fillId="4" borderId="7" xfId="5" applyFont="1" applyFill="1" applyBorder="1" applyAlignment="1" applyProtection="1">
      <alignment horizontal="left" vertical="center" wrapText="1"/>
      <protection locked="0"/>
    </xf>
    <xf numFmtId="0" fontId="10" fillId="4" borderId="8" xfId="5" applyFont="1" applyFill="1" applyBorder="1" applyAlignment="1" applyProtection="1">
      <alignment horizontal="left" vertical="center" wrapText="1"/>
      <protection locked="0"/>
    </xf>
    <xf numFmtId="0" fontId="10" fillId="0" borderId="8" xfId="5" applyFont="1" applyBorder="1" applyAlignment="1" applyProtection="1">
      <alignment horizontal="left" vertical="center" wrapText="1"/>
      <protection locked="0"/>
    </xf>
    <xf numFmtId="0" fontId="10" fillId="0" borderId="72" xfId="5" applyFont="1" applyBorder="1" applyAlignment="1" applyProtection="1">
      <alignment horizontal="left" vertical="center" wrapText="1"/>
      <protection locked="0"/>
    </xf>
    <xf numFmtId="0" fontId="37" fillId="4" borderId="57" xfId="5" applyFont="1" applyFill="1" applyBorder="1" applyAlignment="1" applyProtection="1">
      <alignment horizontal="center" vertical="center" wrapText="1"/>
      <protection locked="0"/>
    </xf>
    <xf numFmtId="0" fontId="37" fillId="0" borderId="18" xfId="5" applyFont="1" applyBorder="1" applyAlignment="1" applyProtection="1">
      <alignment horizontal="center" vertical="center" wrapText="1"/>
      <protection locked="0"/>
    </xf>
    <xf numFmtId="0" fontId="37" fillId="0" borderId="53" xfId="5" applyFont="1" applyBorder="1" applyAlignment="1" applyProtection="1">
      <alignment horizontal="center" vertical="center" wrapText="1"/>
      <protection locked="0"/>
    </xf>
    <xf numFmtId="0" fontId="37" fillId="4" borderId="73" xfId="5" applyFont="1" applyFill="1" applyBorder="1" applyAlignment="1" applyProtection="1">
      <alignment horizontal="center" vertical="center" wrapText="1"/>
      <protection locked="0"/>
    </xf>
    <xf numFmtId="0" fontId="37" fillId="0" borderId="8" xfId="5" applyFont="1" applyBorder="1" applyAlignment="1" applyProtection="1">
      <alignment horizontal="center" vertical="center" wrapText="1"/>
      <protection locked="0"/>
    </xf>
    <xf numFmtId="0" fontId="37" fillId="0" borderId="72" xfId="5" applyFont="1" applyBorder="1" applyAlignment="1" applyProtection="1">
      <alignment horizontal="center" vertical="center" wrapText="1"/>
      <protection locked="0"/>
    </xf>
    <xf numFmtId="0" fontId="10" fillId="0" borderId="17" xfId="5" applyFont="1" applyBorder="1" applyAlignment="1" applyProtection="1">
      <alignment horizontal="left" vertical="center" wrapText="1"/>
      <protection locked="0"/>
    </xf>
    <xf numFmtId="0" fontId="10" fillId="0" borderId="14" xfId="5" applyFont="1" applyBorder="1" applyAlignment="1" applyProtection="1">
      <alignment horizontal="left" vertical="center" wrapText="1"/>
      <protection locked="0"/>
    </xf>
    <xf numFmtId="0" fontId="10" fillId="0" borderId="15" xfId="5" applyFont="1" applyBorder="1" applyAlignment="1" applyProtection="1">
      <alignment horizontal="left" vertical="center" wrapText="1"/>
      <protection locked="0"/>
    </xf>
    <xf numFmtId="0" fontId="10" fillId="0" borderId="51" xfId="5" applyFont="1" applyBorder="1" applyAlignment="1" applyProtection="1">
      <alignment horizontal="left" vertical="center" wrapText="1"/>
      <protection locked="0"/>
    </xf>
    <xf numFmtId="0" fontId="10" fillId="0" borderId="57" xfId="5" applyFont="1" applyBorder="1" applyAlignment="1" applyProtection="1">
      <alignment horizontal="center" vertical="center" wrapText="1"/>
      <protection locked="0"/>
    </xf>
    <xf numFmtId="0" fontId="10" fillId="0" borderId="18" xfId="5" applyFont="1" applyBorder="1" applyAlignment="1" applyProtection="1">
      <alignment horizontal="center" vertical="center" wrapText="1"/>
      <protection locked="0"/>
    </xf>
    <xf numFmtId="0" fontId="10" fillId="0" borderId="53" xfId="5" applyFont="1" applyBorder="1" applyAlignment="1" applyProtection="1">
      <alignment horizontal="center" vertical="center" wrapText="1"/>
      <protection locked="0"/>
    </xf>
    <xf numFmtId="0" fontId="10" fillId="0" borderId="54" xfId="5" applyFont="1" applyBorder="1" applyAlignment="1" applyProtection="1">
      <alignment horizontal="center" vertical="center" wrapText="1"/>
      <protection locked="0"/>
    </xf>
    <xf numFmtId="0" fontId="10" fillId="0" borderId="15" xfId="5" applyFont="1" applyBorder="1" applyAlignment="1" applyProtection="1">
      <alignment horizontal="center" vertical="center" wrapText="1"/>
      <protection locked="0"/>
    </xf>
    <xf numFmtId="0" fontId="10" fillId="0" borderId="51" xfId="5" applyFont="1" applyBorder="1" applyAlignment="1" applyProtection="1">
      <alignment horizontal="center" vertical="center" wrapText="1"/>
      <protection locked="0"/>
    </xf>
    <xf numFmtId="0" fontId="10" fillId="0" borderId="6" xfId="5" applyFont="1" applyBorder="1" applyAlignment="1" applyProtection="1">
      <alignment horizontal="left" vertical="center" wrapText="1"/>
      <protection locked="0"/>
    </xf>
    <xf numFmtId="0" fontId="10" fillId="0" borderId="0" xfId="5" applyFont="1" applyAlignment="1" applyProtection="1">
      <alignment horizontal="left" vertical="center" wrapText="1"/>
      <protection locked="0"/>
    </xf>
    <xf numFmtId="0" fontId="2" fillId="0" borderId="0" xfId="5" applyFont="1" applyAlignment="1" applyProtection="1">
      <alignment horizontal="left" vertical="center" wrapText="1"/>
      <protection locked="0"/>
    </xf>
    <xf numFmtId="0" fontId="2" fillId="0" borderId="52" xfId="5" applyFont="1" applyBorder="1" applyAlignment="1" applyProtection="1">
      <alignment horizontal="left" vertical="center" wrapText="1"/>
      <protection locked="0"/>
    </xf>
    <xf numFmtId="0" fontId="2" fillId="0" borderId="15" xfId="5" applyFont="1" applyBorder="1" applyAlignment="1" applyProtection="1">
      <alignment horizontal="left" vertical="center" wrapText="1"/>
      <protection locked="0"/>
    </xf>
    <xf numFmtId="0" fontId="2" fillId="0" borderId="51" xfId="5" applyFont="1" applyBorder="1" applyAlignment="1" applyProtection="1">
      <alignment horizontal="left" vertical="center" wrapText="1"/>
      <protection locked="0"/>
    </xf>
    <xf numFmtId="0" fontId="10" fillId="0" borderId="52" xfId="5" applyFont="1" applyBorder="1" applyAlignment="1" applyProtection="1">
      <alignment horizontal="left" vertical="center" wrapText="1"/>
      <protection locked="0"/>
    </xf>
    <xf numFmtId="0" fontId="37" fillId="0" borderId="57" xfId="5" applyFont="1" applyBorder="1" applyAlignment="1" applyProtection="1">
      <alignment horizontal="center" vertical="center" wrapText="1"/>
      <protection locked="0"/>
    </xf>
    <xf numFmtId="0" fontId="37" fillId="0" borderId="54" xfId="5" applyFont="1" applyBorder="1" applyAlignment="1" applyProtection="1">
      <alignment horizontal="center" vertical="center" wrapText="1"/>
      <protection locked="0"/>
    </xf>
    <xf numFmtId="0" fontId="37" fillId="0" borderId="15" xfId="5" applyFont="1" applyBorder="1" applyAlignment="1" applyProtection="1">
      <alignment horizontal="center" vertical="center" wrapText="1"/>
      <protection locked="0"/>
    </xf>
    <xf numFmtId="0" fontId="37" fillId="0" borderId="51" xfId="5" applyFont="1" applyBorder="1" applyAlignment="1" applyProtection="1">
      <alignment horizontal="center" vertical="center" wrapText="1"/>
      <protection locked="0"/>
    </xf>
    <xf numFmtId="0" fontId="44" fillId="0" borderId="20" xfId="5" applyFont="1" applyBorder="1" applyAlignment="1" applyProtection="1">
      <alignment horizontal="center" vertical="center" wrapText="1"/>
      <protection locked="0"/>
    </xf>
    <xf numFmtId="0" fontId="44" fillId="0" borderId="21" xfId="5" applyFont="1" applyBorder="1" applyAlignment="1" applyProtection="1">
      <alignment horizontal="center" vertical="center" wrapText="1"/>
      <protection locked="0"/>
    </xf>
    <xf numFmtId="0" fontId="45" fillId="0" borderId="21" xfId="5" applyFont="1" applyBorder="1" applyAlignment="1" applyProtection="1">
      <alignment horizontal="center" vertical="center" wrapText="1"/>
      <protection locked="0"/>
    </xf>
    <xf numFmtId="0" fontId="45" fillId="0" borderId="39" xfId="5" applyFont="1" applyBorder="1" applyAlignment="1" applyProtection="1">
      <alignment horizontal="center" vertical="center" wrapText="1"/>
      <protection locked="0"/>
    </xf>
    <xf numFmtId="0" fontId="10" fillId="0" borderId="20" xfId="5" applyFont="1" applyBorder="1" applyAlignment="1" applyProtection="1">
      <alignment horizontal="left" vertical="center" wrapText="1"/>
      <protection locked="0"/>
    </xf>
    <xf numFmtId="0" fontId="10" fillId="0" borderId="21" xfId="5" applyFont="1" applyBorder="1" applyAlignment="1" applyProtection="1">
      <alignment horizontal="left" vertical="center" wrapText="1"/>
      <protection locked="0"/>
    </xf>
    <xf numFmtId="0" fontId="10" fillId="0" borderId="39" xfId="5" applyFont="1" applyBorder="1" applyAlignment="1" applyProtection="1">
      <alignment horizontal="left" vertical="center" wrapText="1"/>
      <protection locked="0"/>
    </xf>
    <xf numFmtId="0" fontId="2" fillId="0" borderId="21" xfId="5" applyFont="1" applyBorder="1" applyAlignment="1" applyProtection="1">
      <alignment horizontal="left" vertical="center" wrapText="1"/>
      <protection locked="0"/>
    </xf>
    <xf numFmtId="0" fontId="2" fillId="0" borderId="39" xfId="5" applyFont="1" applyBorder="1" applyAlignment="1" applyProtection="1">
      <alignment horizontal="left" vertical="center" wrapText="1"/>
      <protection locked="0"/>
    </xf>
    <xf numFmtId="0" fontId="42" fillId="4" borderId="3" xfId="5" applyFont="1" applyFill="1" applyBorder="1" applyAlignment="1">
      <alignment horizontal="left" vertical="center"/>
    </xf>
    <xf numFmtId="0" fontId="42" fillId="4" borderId="4" xfId="5" applyFont="1" applyFill="1" applyBorder="1" applyAlignment="1">
      <alignment horizontal="left" vertical="center"/>
    </xf>
    <xf numFmtId="0" fontId="42" fillId="4" borderId="0" xfId="5" applyFont="1" applyFill="1" applyAlignment="1">
      <alignment horizontal="left" vertical="center"/>
    </xf>
    <xf numFmtId="0" fontId="42" fillId="4" borderId="5" xfId="5" applyFont="1" applyFill="1" applyBorder="1" applyAlignment="1">
      <alignment horizontal="left" vertical="center"/>
    </xf>
    <xf numFmtId="0" fontId="42" fillId="4" borderId="15" xfId="5" applyFont="1" applyFill="1" applyBorder="1" applyAlignment="1">
      <alignment horizontal="left" vertical="center"/>
    </xf>
    <xf numFmtId="0" fontId="42" fillId="4" borderId="16" xfId="5" applyFont="1" applyFill="1" applyBorder="1" applyAlignment="1">
      <alignment horizontal="left" vertical="center"/>
    </xf>
    <xf numFmtId="0" fontId="39" fillId="0" borderId="2" xfId="5" applyFont="1" applyBorder="1" applyAlignment="1" applyProtection="1">
      <alignment horizontal="center"/>
      <protection locked="0"/>
    </xf>
    <xf numFmtId="0" fontId="39" fillId="0" borderId="3" xfId="5" applyFont="1" applyBorder="1" applyAlignment="1" applyProtection="1">
      <alignment horizontal="center"/>
      <protection locked="0"/>
    </xf>
    <xf numFmtId="0" fontId="39" fillId="0" borderId="4" xfId="5" applyFont="1" applyBorder="1" applyAlignment="1" applyProtection="1">
      <alignment horizontal="center"/>
      <protection locked="0"/>
    </xf>
    <xf numFmtId="0" fontId="37" fillId="11" borderId="1" xfId="5" applyFont="1" applyFill="1" applyBorder="1" applyAlignment="1">
      <alignment horizontal="center" vertical="center"/>
    </xf>
    <xf numFmtId="0" fontId="37" fillId="11" borderId="0" xfId="5" applyFont="1" applyFill="1" applyAlignment="1">
      <alignment horizontal="center" vertical="center"/>
    </xf>
    <xf numFmtId="0" fontId="42" fillId="4" borderId="24" xfId="5" applyFont="1" applyFill="1" applyBorder="1" applyAlignment="1">
      <alignment horizontal="center"/>
    </xf>
    <xf numFmtId="0" fontId="42" fillId="4" borderId="25" xfId="5" applyFont="1" applyFill="1" applyBorder="1" applyAlignment="1">
      <alignment horizontal="center"/>
    </xf>
    <xf numFmtId="0" fontId="46" fillId="4" borderId="2" xfId="5" applyFont="1" applyFill="1" applyBorder="1" applyAlignment="1" applyProtection="1">
      <alignment horizontal="center" vertical="center" wrapText="1"/>
      <protection locked="0"/>
    </xf>
    <xf numFmtId="0" fontId="46" fillId="4" borderId="3" xfId="5" applyFont="1" applyFill="1" applyBorder="1" applyAlignment="1" applyProtection="1">
      <alignment horizontal="center" vertical="center" wrapText="1"/>
      <protection locked="0"/>
    </xf>
    <xf numFmtId="0" fontId="46" fillId="4" borderId="6" xfId="5" applyFont="1" applyFill="1" applyBorder="1" applyAlignment="1" applyProtection="1">
      <alignment horizontal="center" vertical="center" wrapText="1"/>
      <protection locked="0"/>
    </xf>
    <xf numFmtId="0" fontId="46" fillId="4" borderId="0" xfId="5" applyFont="1" applyFill="1" applyAlignment="1" applyProtection="1">
      <alignment horizontal="center" vertical="center" wrapText="1"/>
      <protection locked="0"/>
    </xf>
    <xf numFmtId="0" fontId="46" fillId="4" borderId="7" xfId="5" applyFont="1" applyFill="1" applyBorder="1" applyAlignment="1" applyProtection="1">
      <alignment horizontal="center" vertical="center" wrapText="1"/>
      <protection locked="0"/>
    </xf>
    <xf numFmtId="0" fontId="46" fillId="4" borderId="8" xfId="5" applyFont="1" applyFill="1" applyBorder="1" applyAlignment="1" applyProtection="1">
      <alignment horizontal="center" vertical="center" wrapText="1"/>
      <protection locked="0"/>
    </xf>
    <xf numFmtId="0" fontId="39" fillId="4" borderId="27" xfId="5" applyFont="1" applyFill="1" applyBorder="1" applyAlignment="1">
      <alignment horizontal="center"/>
    </xf>
    <xf numFmtId="0" fontId="39" fillId="4" borderId="29" xfId="5" applyFont="1" applyFill="1" applyBorder="1" applyAlignment="1">
      <alignment horizontal="center"/>
    </xf>
    <xf numFmtId="0" fontId="39" fillId="4" borderId="30" xfId="5" applyFont="1" applyFill="1" applyBorder="1" applyAlignment="1">
      <alignment horizontal="center"/>
    </xf>
    <xf numFmtId="0" fontId="39" fillId="4" borderId="24" xfId="5" applyFont="1" applyFill="1" applyBorder="1" applyAlignment="1">
      <alignment horizontal="center"/>
    </xf>
    <xf numFmtId="0" fontId="39" fillId="4" borderId="25" xfId="5" applyFont="1" applyFill="1" applyBorder="1" applyAlignment="1">
      <alignment horizontal="center"/>
    </xf>
    <xf numFmtId="0" fontId="39" fillId="4" borderId="26" xfId="5" applyFont="1" applyFill="1" applyBorder="1" applyAlignment="1">
      <alignment horizontal="center"/>
    </xf>
    <xf numFmtId="0" fontId="37" fillId="4" borderId="24" xfId="5" applyFont="1" applyFill="1" applyBorder="1" applyAlignment="1">
      <alignment horizontal="center"/>
    </xf>
    <xf numFmtId="0" fontId="37" fillId="4" borderId="26" xfId="5" applyFont="1" applyFill="1" applyBorder="1" applyAlignment="1">
      <alignment horizontal="center"/>
    </xf>
    <xf numFmtId="0" fontId="43" fillId="4" borderId="2" xfId="5" applyFont="1" applyFill="1" applyBorder="1" applyAlignment="1" applyProtection="1">
      <alignment horizontal="left" vertical="center" wrapText="1"/>
      <protection locked="0"/>
    </xf>
    <xf numFmtId="0" fontId="43" fillId="4" borderId="3" xfId="5" applyFont="1" applyFill="1" applyBorder="1" applyAlignment="1" applyProtection="1">
      <alignment horizontal="left" vertical="center" wrapText="1"/>
      <protection locked="0"/>
    </xf>
    <xf numFmtId="0" fontId="43" fillId="4" borderId="4" xfId="5" applyFont="1" applyFill="1" applyBorder="1" applyAlignment="1" applyProtection="1">
      <alignment horizontal="left" vertical="center" wrapText="1"/>
      <protection locked="0"/>
    </xf>
    <xf numFmtId="0" fontId="43" fillId="4" borderId="6" xfId="5" applyFont="1" applyFill="1" applyBorder="1" applyAlignment="1" applyProtection="1">
      <alignment horizontal="left" vertical="center" wrapText="1"/>
      <protection locked="0"/>
    </xf>
    <xf numFmtId="0" fontId="43" fillId="4" borderId="0" xfId="5" applyFont="1" applyFill="1" applyAlignment="1" applyProtection="1">
      <alignment horizontal="left" vertical="center" wrapText="1"/>
      <protection locked="0"/>
    </xf>
    <xf numFmtId="0" fontId="43" fillId="4" borderId="5" xfId="5" applyFont="1" applyFill="1" applyBorder="1" applyAlignment="1" applyProtection="1">
      <alignment horizontal="left" vertical="center" wrapText="1"/>
      <protection locked="0"/>
    </xf>
    <xf numFmtId="0" fontId="43" fillId="4" borderId="7" xfId="5" applyFont="1" applyFill="1" applyBorder="1" applyAlignment="1" applyProtection="1">
      <alignment horizontal="left" vertical="center" wrapText="1"/>
      <protection locked="0"/>
    </xf>
    <xf numFmtId="0" fontId="43" fillId="4" borderId="8" xfId="5" applyFont="1" applyFill="1" applyBorder="1" applyAlignment="1" applyProtection="1">
      <alignment horizontal="left" vertical="center" wrapText="1"/>
      <protection locked="0"/>
    </xf>
    <xf numFmtId="0" fontId="43" fillId="4" borderId="9" xfId="5" applyFont="1" applyFill="1" applyBorder="1" applyAlignment="1" applyProtection="1">
      <alignment horizontal="left" vertical="center" wrapText="1"/>
      <protection locked="0"/>
    </xf>
    <xf numFmtId="0" fontId="44" fillId="0" borderId="2" xfId="5" applyFont="1" applyBorder="1" applyAlignment="1" applyProtection="1">
      <alignment horizontal="center" vertical="center" wrapText="1"/>
      <protection locked="0"/>
    </xf>
    <xf numFmtId="0" fontId="44" fillId="0" borderId="3" xfId="5" applyFont="1" applyBorder="1" applyAlignment="1" applyProtection="1">
      <alignment horizontal="center" vertical="center" wrapText="1"/>
      <protection locked="0"/>
    </xf>
    <xf numFmtId="0" fontId="45" fillId="0" borderId="3" xfId="5" applyFont="1" applyBorder="1" applyAlignment="1" applyProtection="1">
      <alignment horizontal="center" vertical="center" wrapText="1"/>
      <protection locked="0"/>
    </xf>
    <xf numFmtId="0" fontId="45" fillId="0" borderId="58" xfId="5" applyFont="1" applyBorder="1" applyAlignment="1" applyProtection="1">
      <alignment horizontal="center" vertical="center" wrapText="1"/>
      <protection locked="0"/>
    </xf>
    <xf numFmtId="0" fontId="44" fillId="0" borderId="14" xfId="5" applyFont="1" applyBorder="1" applyAlignment="1" applyProtection="1">
      <alignment horizontal="center" vertical="center" wrapText="1"/>
      <protection locked="0"/>
    </xf>
    <xf numFmtId="0" fontId="44" fillId="0" borderId="15" xfId="5" applyFont="1" applyBorder="1" applyAlignment="1" applyProtection="1">
      <alignment horizontal="center" vertical="center" wrapText="1"/>
      <protection locked="0"/>
    </xf>
    <xf numFmtId="0" fontId="45" fillId="0" borderId="15" xfId="5" applyFont="1" applyBorder="1" applyAlignment="1" applyProtection="1">
      <alignment horizontal="center" vertical="center" wrapText="1"/>
      <protection locked="0"/>
    </xf>
    <xf numFmtId="0" fontId="45" fillId="0" borderId="51"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1" fillId="0" borderId="0" xfId="5" applyFont="1" applyAlignment="1" applyProtection="1">
      <alignment horizontal="center" vertical="center" wrapText="1"/>
      <protection locked="0"/>
    </xf>
    <xf numFmtId="0" fontId="1" fillId="0" borderId="52" xfId="5" applyFont="1" applyBorder="1" applyAlignment="1" applyProtection="1">
      <alignment horizontal="center" vertical="center" wrapText="1"/>
      <protection locked="0"/>
    </xf>
    <xf numFmtId="0" fontId="1" fillId="0" borderId="15" xfId="5" applyFont="1" applyBorder="1" applyAlignment="1" applyProtection="1">
      <alignment horizontal="center" vertical="center" wrapText="1"/>
      <protection locked="0"/>
    </xf>
    <xf numFmtId="0" fontId="1" fillId="0" borderId="51" xfId="5" applyFont="1" applyBorder="1" applyAlignment="1" applyProtection="1">
      <alignment horizontal="center" vertical="center" wrapText="1"/>
      <protection locked="0"/>
    </xf>
    <xf numFmtId="0" fontId="37" fillId="15" borderId="57" xfId="5" applyFont="1" applyFill="1" applyBorder="1" applyAlignment="1">
      <alignment horizontal="center" vertical="center"/>
    </xf>
    <xf numFmtId="0" fontId="37" fillId="15" borderId="18" xfId="5" applyFont="1" applyFill="1" applyBorder="1" applyAlignment="1">
      <alignment horizontal="center" vertical="center"/>
    </xf>
    <xf numFmtId="0" fontId="37" fillId="15" borderId="1" xfId="5" applyFont="1" applyFill="1" applyBorder="1" applyAlignment="1">
      <alignment horizontal="center" vertical="center"/>
    </xf>
    <xf numFmtId="0" fontId="37" fillId="15" borderId="0" xfId="5" applyFont="1" applyFill="1" applyAlignment="1">
      <alignment horizontal="center" vertical="center"/>
    </xf>
    <xf numFmtId="0" fontId="41" fillId="0" borderId="57" xfId="5" applyFont="1" applyBorder="1" applyAlignment="1">
      <alignment horizontal="center" vertical="center"/>
    </xf>
    <xf numFmtId="0" fontId="41" fillId="0" borderId="18" xfId="5" applyFont="1" applyBorder="1" applyAlignment="1">
      <alignment horizontal="center" vertical="center"/>
    </xf>
    <xf numFmtId="0" fontId="41" fillId="0" borderId="1" xfId="5" applyFont="1" applyBorder="1" applyAlignment="1">
      <alignment horizontal="center" vertical="center"/>
    </xf>
    <xf numFmtId="0" fontId="41" fillId="0" borderId="0" xfId="5" applyFont="1" applyAlignment="1">
      <alignment horizontal="center" vertical="center"/>
    </xf>
    <xf numFmtId="0" fontId="40" fillId="4" borderId="6" xfId="5" applyFont="1" applyFill="1" applyBorder="1" applyAlignment="1">
      <alignment horizontal="center" vertical="center"/>
    </xf>
    <xf numFmtId="0" fontId="40" fillId="4" borderId="0" xfId="5" applyFont="1" applyFill="1" applyAlignment="1">
      <alignment horizontal="center" vertical="center"/>
    </xf>
    <xf numFmtId="0" fontId="40" fillId="4" borderId="7" xfId="5" applyFont="1" applyFill="1" applyBorder="1" applyAlignment="1">
      <alignment horizontal="center" vertical="center"/>
    </xf>
    <xf numFmtId="0" fontId="40" fillId="4" borderId="8" xfId="5" applyFont="1" applyFill="1" applyBorder="1" applyAlignment="1">
      <alignment horizontal="center" vertical="center"/>
    </xf>
    <xf numFmtId="0" fontId="37" fillId="0" borderId="0" xfId="5" applyFont="1" applyAlignment="1">
      <alignment horizontal="center" vertical="center"/>
    </xf>
    <xf numFmtId="0" fontId="37" fillId="0" borderId="18" xfId="5" applyFont="1" applyBorder="1" applyAlignment="1">
      <alignment horizontal="center" vertical="center"/>
    </xf>
    <xf numFmtId="0" fontId="37" fillId="12" borderId="57" xfId="5" applyFont="1" applyFill="1" applyBorder="1" applyAlignment="1">
      <alignment horizontal="center" vertical="center"/>
    </xf>
    <xf numFmtId="0" fontId="37" fillId="12" borderId="18" xfId="5" applyFont="1" applyFill="1" applyBorder="1" applyAlignment="1">
      <alignment horizontal="center" vertical="center"/>
    </xf>
    <xf numFmtId="0" fontId="37" fillId="12" borderId="1" xfId="5" applyFont="1" applyFill="1" applyBorder="1" applyAlignment="1">
      <alignment horizontal="center" vertical="center"/>
    </xf>
    <xf numFmtId="0" fontId="37" fillId="12" borderId="0" xfId="5" applyFont="1" applyFill="1" applyAlignment="1">
      <alignment horizontal="center" vertical="center"/>
    </xf>
    <xf numFmtId="0" fontId="37" fillId="0" borderId="18" xfId="5" applyFont="1" applyBorder="1" applyAlignment="1">
      <alignment wrapText="1"/>
    </xf>
    <xf numFmtId="0" fontId="37" fillId="0" borderId="19" xfId="5" applyFont="1" applyBorder="1" applyAlignment="1">
      <alignment wrapText="1"/>
    </xf>
    <xf numFmtId="0" fontId="37" fillId="0" borderId="0" xfId="5" applyFont="1" applyAlignment="1">
      <alignment wrapText="1"/>
    </xf>
    <xf numFmtId="0" fontId="37" fillId="0" borderId="5" xfId="5" applyFont="1" applyBorder="1" applyAlignment="1">
      <alignment wrapText="1"/>
    </xf>
    <xf numFmtId="0" fontId="37" fillId="0" borderId="25" xfId="5" applyFont="1" applyBorder="1" applyAlignment="1">
      <alignment horizontal="center"/>
    </xf>
    <xf numFmtId="0" fontId="37" fillId="0" borderId="26" xfId="5" applyFont="1" applyBorder="1" applyAlignment="1">
      <alignment horizontal="center"/>
    </xf>
    <xf numFmtId="0" fontId="37" fillId="0" borderId="53" xfId="5" applyFont="1" applyBorder="1" applyAlignment="1">
      <alignment horizontal="center" vertical="center"/>
    </xf>
    <xf numFmtId="0" fontId="37" fillId="0" borderId="52" xfId="5" applyFont="1" applyBorder="1" applyAlignment="1">
      <alignment horizontal="center" vertical="center"/>
    </xf>
    <xf numFmtId="0" fontId="39" fillId="4" borderId="39" xfId="5" applyFont="1" applyFill="1" applyBorder="1" applyAlignment="1">
      <alignment horizontal="center" vertical="center"/>
    </xf>
    <xf numFmtId="0" fontId="39" fillId="0" borderId="53" xfId="5" applyFont="1" applyBorder="1" applyAlignment="1">
      <alignment horizontal="center" vertical="center"/>
    </xf>
    <xf numFmtId="0" fontId="35" fillId="10" borderId="2" xfId="5" applyFont="1" applyFill="1" applyBorder="1" applyAlignment="1">
      <alignment horizontal="center"/>
    </xf>
    <xf numFmtId="0" fontId="35" fillId="10" borderId="3" xfId="5" applyFont="1" applyFill="1" applyBorder="1" applyAlignment="1">
      <alignment horizontal="center"/>
    </xf>
    <xf numFmtId="0" fontId="36" fillId="0" borderId="3" xfId="5" applyFont="1" applyBorder="1"/>
    <xf numFmtId="0" fontId="36" fillId="0" borderId="4" xfId="5" applyFont="1" applyBorder="1"/>
    <xf numFmtId="0" fontId="10" fillId="0" borderId="56" xfId="5" applyFont="1" applyBorder="1" applyAlignment="1">
      <alignment horizontal="right" vertical="center" wrapText="1"/>
    </xf>
    <xf numFmtId="0" fontId="38" fillId="0" borderId="57" xfId="5" applyFont="1" applyBorder="1" applyAlignment="1" applyProtection="1">
      <alignment horizontal="center" vertical="center" wrapText="1"/>
      <protection locked="0"/>
    </xf>
    <xf numFmtId="0" fontId="38" fillId="0" borderId="18" xfId="5" applyFont="1" applyBorder="1" applyAlignment="1" applyProtection="1">
      <alignment horizontal="center" vertical="center" wrapText="1"/>
      <protection locked="0"/>
    </xf>
    <xf numFmtId="0" fontId="38" fillId="0" borderId="53"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8" fillId="0" borderId="0" xfId="5" applyFont="1" applyAlignment="1" applyProtection="1">
      <alignment horizontal="center" vertical="center" wrapText="1"/>
      <protection locked="0"/>
    </xf>
    <xf numFmtId="0" fontId="38" fillId="0" borderId="52" xfId="5" applyFont="1" applyBorder="1" applyAlignment="1" applyProtection="1">
      <alignment horizontal="center" vertical="center" wrapText="1"/>
      <protection locked="0"/>
    </xf>
    <xf numFmtId="0" fontId="38" fillId="0" borderId="54" xfId="5" applyFont="1" applyBorder="1" applyAlignment="1" applyProtection="1">
      <alignment horizontal="center" vertical="center" wrapText="1"/>
      <protection locked="0"/>
    </xf>
    <xf numFmtId="0" fontId="38" fillId="0" borderId="15" xfId="5" applyFont="1" applyBorder="1" applyAlignment="1" applyProtection="1">
      <alignment horizontal="center" vertical="center" wrapText="1"/>
      <protection locked="0"/>
    </xf>
    <xf numFmtId="0" fontId="38" fillId="0" borderId="51" xfId="5" applyFont="1" applyBorder="1" applyAlignment="1" applyProtection="1">
      <alignment horizontal="center" vertical="center" wrapText="1"/>
      <protection locked="0"/>
    </xf>
    <xf numFmtId="0" fontId="37" fillId="0" borderId="50" xfId="5" applyFont="1" applyBorder="1" applyAlignment="1">
      <alignment horizontal="center"/>
    </xf>
    <xf numFmtId="0" fontId="37" fillId="0" borderId="21" xfId="5" applyFont="1" applyBorder="1" applyAlignment="1">
      <alignment horizontal="center"/>
    </xf>
    <xf numFmtId="0" fontId="37" fillId="0" borderId="39" xfId="5" applyFont="1" applyBorder="1" applyAlignment="1">
      <alignment horizontal="center"/>
    </xf>
    <xf numFmtId="0" fontId="37" fillId="0" borderId="1" xfId="5" applyFont="1" applyBorder="1" applyAlignment="1">
      <alignment horizontal="center"/>
    </xf>
    <xf numFmtId="0" fontId="37" fillId="0" borderId="0" xfId="5" applyFont="1" applyAlignment="1">
      <alignment horizontal="center"/>
    </xf>
    <xf numFmtId="0" fontId="37" fillId="0" borderId="52" xfId="5" applyFont="1" applyBorder="1" applyAlignment="1">
      <alignment horizontal="center"/>
    </xf>
    <xf numFmtId="0" fontId="37" fillId="0" borderId="5" xfId="5" applyFont="1" applyBorder="1" applyAlignment="1">
      <alignment horizontal="center"/>
    </xf>
    <xf numFmtId="0" fontId="37" fillId="0" borderId="15" xfId="5" applyFont="1" applyBorder="1" applyAlignment="1">
      <alignment horizontal="center"/>
    </xf>
    <xf numFmtId="0" fontId="37" fillId="0" borderId="16" xfId="5" applyFont="1" applyBorder="1" applyAlignment="1">
      <alignment horizontal="center"/>
    </xf>
    <xf numFmtId="0" fontId="37" fillId="0" borderId="40" xfId="5" applyFont="1" applyBorder="1" applyAlignment="1" applyProtection="1">
      <alignment wrapText="1"/>
      <protection locked="0"/>
    </xf>
    <xf numFmtId="0" fontId="37" fillId="0" borderId="40" xfId="5" applyFont="1" applyBorder="1" applyProtection="1">
      <protection locked="0"/>
    </xf>
    <xf numFmtId="0" fontId="37" fillId="0" borderId="1" xfId="5" applyFont="1" applyBorder="1" applyAlignment="1" applyProtection="1">
      <alignment horizontal="center"/>
      <protection locked="0"/>
    </xf>
    <xf numFmtId="0" fontId="37" fillId="0" borderId="0" xfId="5" applyFont="1" applyAlignment="1" applyProtection="1">
      <alignment horizontal="center"/>
      <protection locked="0"/>
    </xf>
    <xf numFmtId="0" fontId="37" fillId="0" borderId="52" xfId="5" applyFont="1" applyBorder="1" applyAlignment="1" applyProtection="1">
      <alignment horizontal="center"/>
      <protection locked="0"/>
    </xf>
    <xf numFmtId="0" fontId="37" fillId="0" borderId="54" xfId="5" applyFont="1" applyBorder="1" applyAlignment="1" applyProtection="1">
      <alignment horizontal="center"/>
      <protection locked="0"/>
    </xf>
    <xf numFmtId="0" fontId="37" fillId="0" borderId="15" xfId="5" applyFont="1" applyBorder="1" applyAlignment="1" applyProtection="1">
      <alignment horizontal="center"/>
      <protection locked="0"/>
    </xf>
    <xf numFmtId="0" fontId="37" fillId="0" borderId="51" xfId="5" applyFont="1" applyBorder="1" applyAlignment="1" applyProtection="1">
      <alignment horizontal="center"/>
      <protection locked="0"/>
    </xf>
    <xf numFmtId="0" fontId="37" fillId="13" borderId="57" xfId="5" applyFont="1" applyFill="1" applyBorder="1" applyAlignment="1">
      <alignment horizontal="center" vertical="center"/>
    </xf>
    <xf numFmtId="0" fontId="37" fillId="13" borderId="18" xfId="5" applyFont="1" applyFill="1" applyBorder="1" applyAlignment="1">
      <alignment horizontal="center" vertical="center"/>
    </xf>
    <xf numFmtId="0" fontId="37" fillId="13" borderId="1" xfId="5" applyFont="1" applyFill="1" applyBorder="1" applyAlignment="1">
      <alignment horizontal="center" vertical="center"/>
    </xf>
    <xf numFmtId="0" fontId="37" fillId="13" borderId="0" xfId="5" applyFont="1" applyFill="1" applyAlignment="1">
      <alignment horizontal="center" vertical="center"/>
    </xf>
    <xf numFmtId="0" fontId="37" fillId="14" borderId="57" xfId="5" applyFont="1" applyFill="1" applyBorder="1" applyAlignment="1">
      <alignment horizontal="center" vertical="center"/>
    </xf>
    <xf numFmtId="0" fontId="37" fillId="14" borderId="18" xfId="5" applyFont="1" applyFill="1" applyBorder="1" applyAlignment="1">
      <alignment horizontal="center" vertical="center"/>
    </xf>
    <xf numFmtId="0" fontId="37" fillId="14" borderId="1" xfId="5" applyFont="1" applyFill="1" applyBorder="1" applyAlignment="1">
      <alignment horizontal="center" vertical="center"/>
    </xf>
    <xf numFmtId="0" fontId="37" fillId="14" borderId="0" xfId="5" applyFont="1" applyFill="1" applyAlignment="1">
      <alignment horizontal="center" vertical="center"/>
    </xf>
    <xf numFmtId="0" fontId="1" fillId="0" borderId="47" xfId="5" applyFont="1" applyBorder="1" applyAlignment="1">
      <alignment horizontal="center" vertical="center" wrapText="1"/>
    </xf>
    <xf numFmtId="0" fontId="19" fillId="0" borderId="47" xfId="5" applyBorder="1" applyAlignment="1">
      <alignment horizontal="center" vertical="center" wrapText="1"/>
    </xf>
    <xf numFmtId="0" fontId="1" fillId="0" borderId="54" xfId="5" applyFont="1" applyBorder="1" applyAlignment="1">
      <alignment horizontal="left" vertical="center" wrapText="1"/>
    </xf>
    <xf numFmtId="0" fontId="1" fillId="0" borderId="15" xfId="5" applyFont="1" applyBorder="1" applyAlignment="1">
      <alignment horizontal="left" vertical="center" wrapText="1"/>
    </xf>
    <xf numFmtId="0" fontId="1" fillId="0" borderId="1" xfId="5" applyFont="1" applyBorder="1" applyAlignment="1">
      <alignment horizontal="left" vertical="center" wrapText="1"/>
    </xf>
    <xf numFmtId="0" fontId="1" fillId="0" borderId="0" xfId="5" applyFont="1" applyAlignment="1">
      <alignment horizontal="left" vertical="center" wrapText="1"/>
    </xf>
    <xf numFmtId="0" fontId="23" fillId="5" borderId="0" xfId="5" applyFont="1" applyFill="1" applyAlignment="1">
      <alignment horizontal="center"/>
    </xf>
    <xf numFmtId="0" fontId="21" fillId="0" borderId="50" xfId="5" applyFont="1" applyBorder="1" applyAlignment="1">
      <alignment horizontal="center"/>
    </xf>
    <xf numFmtId="0" fontId="21" fillId="0" borderId="21" xfId="5" applyFont="1" applyBorder="1" applyAlignment="1">
      <alignment horizontal="center"/>
    </xf>
    <xf numFmtId="0" fontId="21" fillId="0" borderId="39" xfId="5"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22" xfId="0" applyFont="1" applyBorder="1" applyAlignment="1">
      <alignment horizontal="center"/>
    </xf>
    <xf numFmtId="0" fontId="15" fillId="0" borderId="0" xfId="0" applyFont="1" applyAlignment="1">
      <alignment horizontal="center" vertical="center"/>
    </xf>
    <xf numFmtId="0" fontId="33" fillId="5" borderId="79" xfId="0" applyFont="1" applyFill="1" applyBorder="1" applyAlignment="1">
      <alignment horizontal="center"/>
    </xf>
    <xf numFmtId="0" fontId="33" fillId="5" borderId="37" xfId="0" applyFont="1" applyFill="1" applyBorder="1" applyAlignment="1">
      <alignment horizontal="center"/>
    </xf>
    <xf numFmtId="0" fontId="33" fillId="5" borderId="78" xfId="0" applyFont="1" applyFill="1" applyBorder="1" applyAlignment="1">
      <alignment horizont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13" fillId="16" borderId="3"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3" fillId="16" borderId="8" xfId="0" applyFont="1" applyFill="1" applyBorder="1" applyAlignment="1">
      <alignment horizontal="center" vertical="center" wrapText="1"/>
    </xf>
    <xf numFmtId="0" fontId="13" fillId="16"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2" fillId="0" borderId="0" xfId="0" applyFont="1" applyAlignment="1">
      <alignment horizontal="center" vertical="center" textRotation="255"/>
    </xf>
    <xf numFmtId="0" fontId="47" fillId="6" borderId="0" xfId="0" applyFont="1" applyFill="1" applyAlignment="1">
      <alignment horizontal="center" vertical="center"/>
    </xf>
    <xf numFmtId="0" fontId="12" fillId="0" borderId="0" xfId="0" applyFont="1" applyAlignment="1">
      <alignment horizontal="center" vertical="center"/>
    </xf>
    <xf numFmtId="0" fontId="27" fillId="0" borderId="0" xfId="0" applyFont="1" applyAlignment="1">
      <alignment horizontal="center" vertical="center"/>
    </xf>
    <xf numFmtId="0" fontId="0" fillId="7" borderId="40" xfId="0" applyFill="1" applyBorder="1" applyAlignment="1">
      <alignment horizontal="right"/>
    </xf>
    <xf numFmtId="0" fontId="0" fillId="0" borderId="40" xfId="0" applyBorder="1" applyAlignment="1">
      <alignment horizontal="left" vertical="center"/>
    </xf>
    <xf numFmtId="0" fontId="34" fillId="0" borderId="50" xfId="0" applyFont="1" applyBorder="1" applyAlignment="1">
      <alignment horizontal="center" wrapText="1"/>
    </xf>
    <xf numFmtId="0" fontId="34" fillId="0" borderId="39" xfId="0" applyFont="1" applyBorder="1" applyAlignment="1">
      <alignment horizontal="center" wrapText="1"/>
    </xf>
    <xf numFmtId="0" fontId="33" fillId="0" borderId="50" xfId="0" applyFont="1" applyBorder="1" applyAlignment="1">
      <alignment horizontal="center"/>
    </xf>
    <xf numFmtId="0" fontId="33" fillId="0" borderId="39" xfId="0" applyFont="1" applyBorder="1" applyAlignment="1">
      <alignment horizontal="center"/>
    </xf>
    <xf numFmtId="0" fontId="48" fillId="0" borderId="15" xfId="0" applyFont="1" applyBorder="1" applyAlignment="1">
      <alignment horizontal="center" vertical="center"/>
    </xf>
    <xf numFmtId="0" fontId="0" fillId="7" borderId="48" xfId="0" applyFill="1" applyBorder="1" applyAlignment="1">
      <alignment horizontal="center" vertical="center"/>
    </xf>
    <xf numFmtId="0" fontId="0" fillId="7" borderId="81" xfId="0" applyFill="1" applyBorder="1" applyAlignment="1">
      <alignment horizontal="center" vertical="center"/>
    </xf>
    <xf numFmtId="0" fontId="0" fillId="7" borderId="49" xfId="0" applyFill="1" applyBorder="1" applyAlignment="1">
      <alignment horizontal="center" vertical="center"/>
    </xf>
  </cellXfs>
  <cellStyles count="6">
    <cellStyle name="Currency 2" xfId="2" xr:uid="{00000000-0005-0000-0000-000000000000}"/>
    <cellStyle name="Hyperlink" xfId="3" builtinId="8"/>
    <cellStyle name="Normal" xfId="0" builtinId="0"/>
    <cellStyle name="Normal 2" xfId="1" xr:uid="{00000000-0005-0000-0000-000003000000}"/>
    <cellStyle name="Normal 3" xfId="5" xr:uid="{C09E4694-B6D2-45BB-88B4-6A2D51307588}"/>
    <cellStyle name="Percent" xfId="4" builtinId="5"/>
  </cellStyles>
  <dxfs count="0"/>
  <tableStyles count="0" defaultTableStyle="TableStyleMedium2" defaultPivotStyle="PivotStyleLight16"/>
  <colors>
    <mruColors>
      <color rgb="FFF4F8FD"/>
      <color rgb="FF009ADE"/>
      <color rgb="FFDEEBF8"/>
      <color rgb="FFAA72D4"/>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Control Chart of XXX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'Control Chart'!$A$4:$A$100</c:f>
              <c:numCache>
                <c:formatCode>General</c:formatCode>
                <c:ptCount val="97"/>
              </c:numCache>
            </c:numRef>
          </c:val>
          <c:smooth val="0"/>
          <c:extLst>
            <c:ext xmlns:c16="http://schemas.microsoft.com/office/drawing/2014/chart" uri="{C3380CC4-5D6E-409C-BE32-E72D297353CC}">
              <c16:uniqueId val="{00000000-CD44-4BFA-BF5C-646FB41FAA36}"/>
            </c:ext>
          </c:extLst>
        </c:ser>
        <c:ser>
          <c:idx val="1"/>
          <c:order val="1"/>
          <c:tx>
            <c:strRef>
              <c:f>'Control Chart'!$B$3</c:f>
              <c:strCache>
                <c:ptCount val="1"/>
                <c:pt idx="0">
                  <c:v>Average</c:v>
                </c:pt>
              </c:strCache>
            </c:strRef>
          </c:tx>
          <c:spPr>
            <a:ln w="28575" cap="rnd">
              <a:solidFill>
                <a:schemeClr val="accent2"/>
              </a:solidFill>
              <a:round/>
            </a:ln>
            <a:effectLst/>
          </c:spPr>
          <c:marker>
            <c:symbol val="none"/>
          </c:marker>
          <c:val>
            <c:numRef>
              <c:f>'Control Chart'!$B$4:$B$100</c:f>
              <c:numCache>
                <c:formatCode>General</c:formatCode>
                <c:ptCount val="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val>
          <c:smooth val="0"/>
          <c:extLst>
            <c:ext xmlns:c16="http://schemas.microsoft.com/office/drawing/2014/chart" uri="{C3380CC4-5D6E-409C-BE32-E72D297353CC}">
              <c16:uniqueId val="{00000001-CD44-4BFA-BF5C-646FB41FAA36}"/>
            </c:ext>
          </c:extLst>
        </c:ser>
        <c:ser>
          <c:idx val="2"/>
          <c:order val="2"/>
          <c:tx>
            <c:strRef>
              <c:f>'Control Chart'!$C$3</c:f>
              <c:strCache>
                <c:ptCount val="1"/>
                <c:pt idx="0">
                  <c:v>UCL</c:v>
                </c:pt>
              </c:strCache>
            </c:strRef>
          </c:tx>
          <c:spPr>
            <a:ln w="28575" cap="rnd">
              <a:solidFill>
                <a:schemeClr val="accent3"/>
              </a:solidFill>
              <a:round/>
            </a:ln>
            <a:effectLst/>
          </c:spPr>
          <c:marker>
            <c:symbol val="none"/>
          </c:marker>
          <c:val>
            <c:numRef>
              <c:f>'Control Chart'!$C$4:$C$100</c:f>
              <c:numCache>
                <c:formatCode>General</c:formatCode>
                <c:ptCount val="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val>
          <c:smooth val="0"/>
          <c:extLst>
            <c:ext xmlns:c16="http://schemas.microsoft.com/office/drawing/2014/chart" uri="{C3380CC4-5D6E-409C-BE32-E72D297353CC}">
              <c16:uniqueId val="{00000002-CD44-4BFA-BF5C-646FB41FAA36}"/>
            </c:ext>
          </c:extLst>
        </c:ser>
        <c:ser>
          <c:idx val="3"/>
          <c:order val="3"/>
          <c:tx>
            <c:strRef>
              <c:f>'Control Chart'!$D$3</c:f>
              <c:strCache>
                <c:ptCount val="1"/>
                <c:pt idx="0">
                  <c:v>LCL</c:v>
                </c:pt>
              </c:strCache>
            </c:strRef>
          </c:tx>
          <c:spPr>
            <a:ln w="28575" cap="rnd">
              <a:solidFill>
                <a:schemeClr val="accent4"/>
              </a:solidFill>
              <a:round/>
            </a:ln>
            <a:effectLst/>
          </c:spPr>
          <c:marker>
            <c:symbol val="none"/>
          </c:marker>
          <c:val>
            <c:numRef>
              <c:f>'Control Chart'!$D$4:$D$100</c:f>
              <c:numCache>
                <c:formatCode>General</c:formatCode>
                <c:ptCount val="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val>
          <c:smooth val="0"/>
          <c:extLst>
            <c:ext xmlns:c16="http://schemas.microsoft.com/office/drawing/2014/chart" uri="{C3380CC4-5D6E-409C-BE32-E72D297353CC}">
              <c16:uniqueId val="{00000003-CD44-4BFA-BF5C-646FB41FAA36}"/>
            </c:ext>
          </c:extLst>
        </c:ser>
        <c:dLbls>
          <c:showLegendKey val="0"/>
          <c:showVal val="0"/>
          <c:showCatName val="0"/>
          <c:showSerName val="0"/>
          <c:showPercent val="0"/>
          <c:showBubbleSize val="0"/>
        </c:dLbls>
        <c:marker val="1"/>
        <c:smooth val="0"/>
        <c:axId val="527345344"/>
        <c:axId val="527344360"/>
      </c:lineChart>
      <c:catAx>
        <c:axId val="5273453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344360"/>
        <c:crosses val="autoZero"/>
        <c:auto val="1"/>
        <c:lblAlgn val="ctr"/>
        <c:lblOffset val="100"/>
        <c:noMultiLvlLbl val="0"/>
      </c:catAx>
      <c:valAx>
        <c:axId val="527344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345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Run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'Run Chart'!$A$4:$A$100</c:f>
              <c:numCache>
                <c:formatCode>General</c:formatCode>
                <c:ptCount val="97"/>
              </c:numCache>
            </c:numRef>
          </c:val>
          <c:smooth val="0"/>
          <c:extLst>
            <c:ext xmlns:c16="http://schemas.microsoft.com/office/drawing/2014/chart" uri="{C3380CC4-5D6E-409C-BE32-E72D297353CC}">
              <c16:uniqueId val="{00000000-0E09-4CFE-89AF-A27BF93F0515}"/>
            </c:ext>
          </c:extLst>
        </c:ser>
        <c:dLbls>
          <c:showLegendKey val="0"/>
          <c:showVal val="0"/>
          <c:showCatName val="0"/>
          <c:showSerName val="0"/>
          <c:showPercent val="0"/>
          <c:showBubbleSize val="0"/>
        </c:dLbls>
        <c:marker val="1"/>
        <c:smooth val="0"/>
        <c:axId val="585066288"/>
        <c:axId val="585068256"/>
      </c:lineChart>
      <c:catAx>
        <c:axId val="5850662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68256"/>
        <c:crosses val="autoZero"/>
        <c:auto val="1"/>
        <c:lblAlgn val="ctr"/>
        <c:lblOffset val="100"/>
        <c:noMultiLvlLbl val="0"/>
      </c:catAx>
      <c:valAx>
        <c:axId val="585068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066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[Insert</a:t>
            </a:r>
            <a:r>
              <a:rPr lang="en-US" baseline="0"/>
              <a:t> Title] Pareto Chart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numRef>
              <c:f>'Pareto Chart'!$A$4:$A$10</c:f>
              <c:numCache>
                <c:formatCode>General</c:formatCode>
                <c:ptCount val="7"/>
              </c:numCache>
            </c:numRef>
          </c:cat>
          <c:val>
            <c:numRef>
              <c:f>'Pareto Chart'!$B$4:$B$10</c:f>
              <c:numCache>
                <c:formatCode>General</c:formatCode>
                <c:ptCount val="7"/>
              </c:numCache>
            </c:numRef>
          </c:val>
          <c:extLst>
            <c:ext xmlns:c16="http://schemas.microsoft.com/office/drawing/2014/chart" uri="{C3380CC4-5D6E-409C-BE32-E72D297353CC}">
              <c16:uniqueId val="{00000000-5BD9-4D0A-B70F-887775031504}"/>
            </c:ext>
          </c:extLst>
        </c:ser>
        <c:dLbls>
          <c:showLegendKey val="0"/>
          <c:showVal val="0"/>
          <c:showCatName val="0"/>
          <c:showSerName val="0"/>
          <c:showPercent val="0"/>
          <c:showBubbleSize val="0"/>
        </c:dLbls>
        <c:gapWidth val="219"/>
        <c:axId val="346349768"/>
        <c:axId val="346347800"/>
      </c:barChart>
      <c:lineChart>
        <c:grouping val="standard"/>
        <c:varyColors val="0"/>
        <c:ser>
          <c:idx val="1"/>
          <c:order val="1"/>
          <c:tx>
            <c:strRef>
              <c:f>'Pareto Chart'!$C$3</c:f>
              <c:strCache>
                <c:ptCount val="1"/>
                <c:pt idx="0">
                  <c:v>Cumulative Percentage</c:v>
                </c:pt>
              </c:strCache>
            </c:strRef>
          </c:tx>
          <c:spPr>
            <a:ln w="28575" cap="rnd">
              <a:solidFill>
                <a:schemeClr val="accent2"/>
              </a:solidFill>
              <a:round/>
            </a:ln>
            <a:effectLst/>
          </c:spPr>
          <c:marker>
            <c:symbol val="none"/>
          </c:marker>
          <c:val>
            <c:numRef>
              <c:f>'Pareto Chart'!$C$4:$C$10</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5BD9-4D0A-B70F-887775031504}"/>
            </c:ext>
          </c:extLst>
        </c:ser>
        <c:dLbls>
          <c:showLegendKey val="0"/>
          <c:showVal val="0"/>
          <c:showCatName val="0"/>
          <c:showSerName val="0"/>
          <c:showPercent val="0"/>
          <c:showBubbleSize val="0"/>
        </c:dLbls>
        <c:marker val="1"/>
        <c:smooth val="0"/>
        <c:axId val="732278192"/>
        <c:axId val="732281472"/>
      </c:lineChart>
      <c:catAx>
        <c:axId val="346349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347800"/>
        <c:crosses val="autoZero"/>
        <c:auto val="1"/>
        <c:lblAlgn val="ctr"/>
        <c:lblOffset val="100"/>
        <c:noMultiLvlLbl val="0"/>
      </c:catAx>
      <c:valAx>
        <c:axId val="346347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6349768"/>
        <c:crosses val="autoZero"/>
        <c:crossBetween val="between"/>
      </c:valAx>
      <c:valAx>
        <c:axId val="732281472"/>
        <c:scaling>
          <c:orientation val="minMax"/>
          <c:max val="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278192"/>
        <c:crosses val="max"/>
        <c:crossBetween val="between"/>
      </c:valAx>
      <c:catAx>
        <c:axId val="732278192"/>
        <c:scaling>
          <c:orientation val="minMax"/>
        </c:scaling>
        <c:delete val="1"/>
        <c:axPos val="b"/>
        <c:majorTickMark val="out"/>
        <c:minorTickMark val="none"/>
        <c:tickLblPos val="nextTo"/>
        <c:crossAx val="732281472"/>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'Process Capability'!$B$3</c:f>
              <c:strCache>
                <c:ptCount val="1"/>
                <c:pt idx="0">
                  <c:v>Average</c:v>
                </c:pt>
              </c:strCache>
            </c:strRef>
          </c:tx>
          <c:spPr>
            <a:ln w="28575" cap="rnd">
              <a:solidFill>
                <a:schemeClr val="accent2"/>
              </a:solidFill>
              <a:round/>
            </a:ln>
            <a:effectLst/>
          </c:spPr>
          <c:marker>
            <c:symbol val="none"/>
          </c:marker>
          <c:val>
            <c:numRef>
              <c:f>'Process Capability'!$B$4:$B$100</c:f>
              <c:numCache>
                <c:formatCode>General</c:formatCode>
                <c:ptCount val="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val>
          <c:smooth val="0"/>
          <c:extLst>
            <c:ext xmlns:c16="http://schemas.microsoft.com/office/drawing/2014/chart" uri="{C3380CC4-5D6E-409C-BE32-E72D297353CC}">
              <c16:uniqueId val="{00000001-D856-4A1A-B22D-F634F222DB1D}"/>
            </c:ext>
          </c:extLst>
        </c:ser>
        <c:ser>
          <c:idx val="0"/>
          <c:order val="1"/>
          <c:tx>
            <c:v>USL</c:v>
          </c:tx>
          <c:spPr>
            <a:ln w="28575" cap="rnd">
              <a:solidFill>
                <a:srgbClr val="FF0000"/>
              </a:solidFill>
              <a:round/>
            </a:ln>
            <a:effectLst/>
          </c:spPr>
          <c:marker>
            <c:symbol val="none"/>
          </c:marker>
          <c:val>
            <c:numRef>
              <c:f>'Process Capability'!$E$4:$E$103</c:f>
              <c:numCache>
                <c:formatCode>General</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smooth val="0"/>
          <c:extLst>
            <c:ext xmlns:c16="http://schemas.microsoft.com/office/drawing/2014/chart" uri="{C3380CC4-5D6E-409C-BE32-E72D297353CC}">
              <c16:uniqueId val="{00000000-D856-4A1A-B22D-F634F222DB1D}"/>
            </c:ext>
          </c:extLst>
        </c:ser>
        <c:ser>
          <c:idx val="2"/>
          <c:order val="2"/>
          <c:tx>
            <c:strRef>
              <c:f>'Process Capability'!$C$3</c:f>
              <c:strCache>
                <c:ptCount val="1"/>
                <c:pt idx="0">
                  <c:v>UCL</c:v>
                </c:pt>
              </c:strCache>
            </c:strRef>
          </c:tx>
          <c:spPr>
            <a:ln w="28575" cap="rnd">
              <a:solidFill>
                <a:schemeClr val="accent3"/>
              </a:solidFill>
              <a:prstDash val="dash"/>
              <a:round/>
            </a:ln>
            <a:effectLst/>
          </c:spPr>
          <c:marker>
            <c:symbol val="none"/>
          </c:marker>
          <c:val>
            <c:numRef>
              <c:f>'Process Capability'!$C$4:$C$100</c:f>
              <c:numCache>
                <c:formatCode>General</c:formatCode>
                <c:ptCount val="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val>
          <c:smooth val="0"/>
          <c:extLst>
            <c:ext xmlns:c16="http://schemas.microsoft.com/office/drawing/2014/chart" uri="{C3380CC4-5D6E-409C-BE32-E72D297353CC}">
              <c16:uniqueId val="{00000002-D856-4A1A-B22D-F634F222DB1D}"/>
            </c:ext>
          </c:extLst>
        </c:ser>
        <c:ser>
          <c:idx val="3"/>
          <c:order val="3"/>
          <c:tx>
            <c:strRef>
              <c:f>'Process Capability'!$D$3</c:f>
              <c:strCache>
                <c:ptCount val="1"/>
                <c:pt idx="0">
                  <c:v>LCL</c:v>
                </c:pt>
              </c:strCache>
            </c:strRef>
          </c:tx>
          <c:spPr>
            <a:ln w="28575" cap="rnd">
              <a:solidFill>
                <a:schemeClr val="accent4"/>
              </a:solidFill>
              <a:prstDash val="sysDash"/>
              <a:round/>
            </a:ln>
            <a:effectLst/>
          </c:spPr>
          <c:marker>
            <c:symbol val="none"/>
          </c:marker>
          <c:val>
            <c:numRef>
              <c:f>'Process Capability'!$D$4:$D$100</c:f>
              <c:numCache>
                <c:formatCode>General</c:formatCode>
                <c:ptCount val="9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val>
          <c:smooth val="0"/>
          <c:extLst>
            <c:ext xmlns:c16="http://schemas.microsoft.com/office/drawing/2014/chart" uri="{C3380CC4-5D6E-409C-BE32-E72D297353CC}">
              <c16:uniqueId val="{00000003-D856-4A1A-B22D-F634F222DB1D}"/>
            </c:ext>
          </c:extLst>
        </c:ser>
        <c:ser>
          <c:idx val="4"/>
          <c:order val="4"/>
          <c:tx>
            <c:v>LSL</c:v>
          </c:tx>
          <c:spPr>
            <a:ln w="28575" cap="rnd">
              <a:solidFill>
                <a:srgbClr val="FF0000"/>
              </a:solidFill>
              <a:round/>
            </a:ln>
            <a:effectLst/>
          </c:spPr>
          <c:marker>
            <c:symbol val="none"/>
          </c:marker>
          <c:val>
            <c:numRef>
              <c:f>'Process Capability'!$F$4:$F$103</c:f>
              <c:numCache>
                <c:formatCode>General</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val>
          <c:smooth val="0"/>
          <c:extLst>
            <c:ext xmlns:c16="http://schemas.microsoft.com/office/drawing/2014/chart" uri="{C3380CC4-5D6E-409C-BE32-E72D297353CC}">
              <c16:uniqueId val="{00000001-E4A0-495C-8C60-65F7CE59D2EE}"/>
            </c:ext>
          </c:extLst>
        </c:ser>
        <c:ser>
          <c:idx val="5"/>
          <c:order val="5"/>
          <c:tx>
            <c:v>Process Data</c:v>
          </c:tx>
          <c:spPr>
            <a:ln w="28575" cap="rnd">
              <a:solidFill>
                <a:sysClr val="windowText" lastClr="000000"/>
              </a:solidFill>
              <a:round/>
            </a:ln>
            <a:effectLst/>
          </c:spPr>
          <c:marker>
            <c:symbol val="circle"/>
            <c:size val="5"/>
            <c:spPr>
              <a:solidFill>
                <a:schemeClr val="tx1"/>
              </a:solidFill>
              <a:ln w="9525">
                <a:solidFill>
                  <a:sysClr val="windowText" lastClr="000000"/>
                </a:solidFill>
              </a:ln>
              <a:effectLst/>
            </c:spPr>
          </c:marker>
          <c:val>
            <c:numRef>
              <c:f>'Process Capability'!$A$4:$A$103</c:f>
              <c:numCache>
                <c:formatCode>General</c:formatCode>
                <c:ptCount val="100"/>
              </c:numCache>
            </c:numRef>
          </c:val>
          <c:smooth val="0"/>
          <c:extLst>
            <c:ext xmlns:c16="http://schemas.microsoft.com/office/drawing/2014/chart" uri="{C3380CC4-5D6E-409C-BE32-E72D297353CC}">
              <c16:uniqueId val="{00000003-E4A0-495C-8C60-65F7CE59D2EE}"/>
            </c:ext>
          </c:extLst>
        </c:ser>
        <c:dLbls>
          <c:showLegendKey val="0"/>
          <c:showVal val="0"/>
          <c:showCatName val="0"/>
          <c:showSerName val="0"/>
          <c:showPercent val="0"/>
          <c:showBubbleSize val="0"/>
        </c:dLbls>
        <c:smooth val="0"/>
        <c:axId val="527345344"/>
        <c:axId val="527344360"/>
      </c:lineChart>
      <c:catAx>
        <c:axId val="5273453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344360"/>
        <c:crosses val="autoZero"/>
        <c:auto val="1"/>
        <c:lblAlgn val="ctr"/>
        <c:lblOffset val="100"/>
        <c:noMultiLvlLbl val="0"/>
      </c:catAx>
      <c:valAx>
        <c:axId val="527344360"/>
        <c:scaling>
          <c:orientation val="minMax"/>
          <c:min val="0.11000000000000001"/>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34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Histogram of [INSERT NAME]</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Histogram of [INSERT NAME]</a:t>
          </a:r>
        </a:p>
      </cx:txPr>
    </cx:title>
    <cx:plotArea>
      <cx:plotAreaRegion>
        <cx:series layoutId="clusteredColumn" uniqueId="{A4964D36-39EC-4A48-9426-F5A85DD36953}">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www.becomemoregp.com/ci/dmaicbelt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microsoft.com/office/2014/relationships/chartEx" Target="../charts/chartEx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85725</xdr:rowOff>
    </xdr:from>
    <xdr:to>
      <xdr:col>10</xdr:col>
      <xdr:colOff>609600</xdr:colOff>
      <xdr:row>38</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53E0C844-A622-ECB4-E0A2-0A233E3F07EA}"/>
            </a:ext>
          </a:extLst>
        </xdr:cNvPr>
        <xdr:cNvSpPr txBox="1"/>
      </xdr:nvSpPr>
      <xdr:spPr>
        <a:xfrm>
          <a:off x="57150" y="85725"/>
          <a:ext cx="7029450" cy="679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Using the DMAIC Way Excel Toolkit: A Guide</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Welcome to the DMAIC Way Excel Toolkit! This comprehensive file is your gateway to effectively utilizing Lean &amp; Six Sigma tools in your professional journey. Each tab in this Excel file is dedicated to a different Lean &amp; Six Sigma tool, forming a complete set to guide you through the DMAIC (Define, Measure, Analyze, Improve, Control) process. Here’s how to make the most of this resource:</a:t>
          </a:r>
        </a:p>
        <a:p>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 Familiarize Yourself with the Tabs</a:t>
          </a:r>
        </a:p>
        <a:p>
          <a:r>
            <a:rPr lang="en-US" sz="1100" b="1" i="0">
              <a:solidFill>
                <a:schemeClr val="dk1"/>
              </a:solidFill>
              <a:effectLst/>
              <a:latin typeface="+mn-lt"/>
              <a:ea typeface="+mn-ea"/>
              <a:cs typeface="+mn-cs"/>
            </a:rPr>
            <a:t>-</a:t>
          </a:r>
          <a:r>
            <a:rPr lang="en-US" sz="1100" b="1" i="0" baseline="0">
              <a:solidFill>
                <a:schemeClr val="dk1"/>
              </a:solidFill>
              <a:effectLst/>
              <a:latin typeface="+mn-lt"/>
              <a:ea typeface="+mn-ea"/>
              <a:cs typeface="+mn-cs"/>
            </a:rPr>
            <a:t> </a:t>
          </a:r>
          <a:r>
            <a:rPr lang="en-US" sz="1100" b="1" i="0">
              <a:solidFill>
                <a:schemeClr val="dk1"/>
              </a:solidFill>
              <a:effectLst/>
              <a:latin typeface="+mn-lt"/>
              <a:ea typeface="+mn-ea"/>
              <a:cs typeface="+mn-cs"/>
            </a:rPr>
            <a:t>Understand Each Tool’s Purpose</a:t>
          </a:r>
        </a:p>
        <a:p>
          <a:r>
            <a:rPr lang="en-US" sz="1100" b="1" i="0">
              <a:solidFill>
                <a:schemeClr val="dk1"/>
              </a:solidFill>
              <a:effectLst/>
              <a:latin typeface="+mn-lt"/>
              <a:ea typeface="+mn-ea"/>
              <a:cs typeface="+mn-cs"/>
            </a:rPr>
            <a:t>- Input Your Data Carefully</a:t>
          </a: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 Interpret the Results</a:t>
          </a:r>
        </a:p>
        <a:p>
          <a:r>
            <a:rPr lang="en-US" sz="1100" b="1" i="0">
              <a:solidFill>
                <a:schemeClr val="dk1"/>
              </a:solidFill>
              <a:effectLst/>
              <a:latin typeface="+mn-lt"/>
              <a:ea typeface="+mn-ea"/>
              <a:cs typeface="+mn-cs"/>
            </a:rPr>
            <a:t>- Iterate and Refine</a:t>
          </a:r>
          <a:endParaRPr lang="en-US" sz="1100" b="0" i="0">
            <a:solidFill>
              <a:schemeClr val="dk1"/>
            </a:solidFill>
            <a:effectLst/>
            <a:latin typeface="+mn-lt"/>
            <a:ea typeface="+mn-ea"/>
            <a:cs typeface="+mn-cs"/>
          </a:endParaRPr>
        </a:p>
        <a:p>
          <a:r>
            <a:rPr lang="en-US" sz="1100" b="1" i="0">
              <a:solidFill>
                <a:schemeClr val="dk1"/>
              </a:solidFill>
              <a:effectLst/>
              <a:latin typeface="+mn-lt"/>
              <a:ea typeface="+mn-ea"/>
              <a:cs typeface="+mn-cs"/>
            </a:rPr>
            <a:t>- Cross-Referencing Between Tools</a:t>
          </a:r>
          <a:br>
            <a:rPr lang="en-US" sz="1100" b="1" i="0">
              <a:solidFill>
                <a:schemeClr val="dk1"/>
              </a:solidFill>
              <a:effectLst/>
              <a:latin typeface="+mn-lt"/>
              <a:ea typeface="+mn-ea"/>
              <a:cs typeface="+mn-cs"/>
            </a:rPr>
          </a:b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Take a</a:t>
          </a:r>
          <a:r>
            <a:rPr lang="en-US" sz="1100" b="1" i="0" baseline="0">
              <a:solidFill>
                <a:schemeClr val="dk1"/>
              </a:solidFill>
              <a:effectLst/>
              <a:latin typeface="+mn-lt"/>
              <a:ea typeface="+mn-ea"/>
              <a:cs typeface="+mn-cs"/>
            </a:rPr>
            <a:t> DMAIC Way Course</a:t>
          </a:r>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While this Excel toolkit is a powerful resource, it's important</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to remember that tools are most effective when used with proper training and understanding. The experience and knowledge gained through a Green Belt certification in Lean &amp; Six Sigma cannot be understated. Here's a link to find DMAIC Way</a:t>
          </a:r>
          <a:r>
            <a:rPr lang="en-US" sz="1100" b="0" i="0" baseline="0">
              <a:solidFill>
                <a:schemeClr val="dk1"/>
              </a:solidFill>
              <a:effectLst/>
              <a:latin typeface="+mn-lt"/>
              <a:ea typeface="+mn-ea"/>
              <a:cs typeface="+mn-cs"/>
            </a:rPr>
            <a:t> Training: </a:t>
          </a:r>
          <a:r>
            <a:rPr lang="en-US" sz="1100" b="0" i="0" u="sng" baseline="0">
              <a:solidFill>
                <a:schemeClr val="accent5"/>
              </a:solidFill>
              <a:effectLst/>
              <a:latin typeface="+mn-lt"/>
              <a:ea typeface="+mn-ea"/>
              <a:cs typeface="+mn-cs"/>
            </a:rPr>
            <a:t>www.becomemoregp.com/ci/dmaicbelts</a:t>
          </a:r>
          <a:endParaRPr lang="en-US" sz="1100" b="0" i="0" u="sng">
            <a:solidFill>
              <a:schemeClr val="accent5"/>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156381</xdr:colOff>
      <xdr:row>0</xdr:row>
      <xdr:rowOff>85299</xdr:rowOff>
    </xdr:from>
    <xdr:to>
      <xdr:col>2</xdr:col>
      <xdr:colOff>284328</xdr:colOff>
      <xdr:row>0</xdr:row>
      <xdr:rowOff>657986</xdr:rowOff>
    </xdr:to>
    <xdr:pic>
      <xdr:nvPicPr>
        <xdr:cNvPr id="3" name="Picture 2">
          <a:extLst>
            <a:ext uri="{FF2B5EF4-FFF2-40B4-BE49-F238E27FC236}">
              <a16:creationId xmlns:a16="http://schemas.microsoft.com/office/drawing/2014/main" id="{7A8D645F-1426-4CA8-6258-51E443BFAA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060" y="85299"/>
          <a:ext cx="526007" cy="572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2</xdr:row>
      <xdr:rowOff>76200</xdr:rowOff>
    </xdr:from>
    <xdr:to>
      <xdr:col>16</xdr:col>
      <xdr:colOff>247649</xdr:colOff>
      <xdr:row>25</xdr:row>
      <xdr:rowOff>180974</xdr:rowOff>
    </xdr:to>
    <xdr:graphicFrame macro="">
      <xdr:nvGraphicFramePr>
        <xdr:cNvPr id="2" name="Chart 1">
          <a:extLst>
            <a:ext uri="{FF2B5EF4-FFF2-40B4-BE49-F238E27FC236}">
              <a16:creationId xmlns:a16="http://schemas.microsoft.com/office/drawing/2014/main" id="{4F727073-C6E4-4C51-8B50-2B1D239AE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476250</xdr:colOff>
      <xdr:row>4</xdr:row>
      <xdr:rowOff>161924</xdr:rowOff>
    </xdr:from>
    <xdr:to>
      <xdr:col>12</xdr:col>
      <xdr:colOff>400050</xdr:colOff>
      <xdr:row>29</xdr:row>
      <xdr:rowOff>171449</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AFB7D0C0-3B81-4E2D-9C57-A95E4195810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771650" y="885824"/>
              <a:ext cx="6400800" cy="45339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95250</xdr:colOff>
      <xdr:row>3</xdr:row>
      <xdr:rowOff>57149</xdr:rowOff>
    </xdr:from>
    <xdr:to>
      <xdr:col>14</xdr:col>
      <xdr:colOff>247650</xdr:colOff>
      <xdr:row>26</xdr:row>
      <xdr:rowOff>180974</xdr:rowOff>
    </xdr:to>
    <xdr:graphicFrame macro="">
      <xdr:nvGraphicFramePr>
        <xdr:cNvPr id="3" name="Chart 2">
          <a:extLst>
            <a:ext uri="{FF2B5EF4-FFF2-40B4-BE49-F238E27FC236}">
              <a16:creationId xmlns:a16="http://schemas.microsoft.com/office/drawing/2014/main" id="{8F796BBF-2DAB-4917-80BB-838AD6BF97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xdr:colOff>
      <xdr:row>16</xdr:row>
      <xdr:rowOff>71438</xdr:rowOff>
    </xdr:from>
    <xdr:to>
      <xdr:col>9</xdr:col>
      <xdr:colOff>447674</xdr:colOff>
      <xdr:row>17</xdr:row>
      <xdr:rowOff>123826</xdr:rowOff>
    </xdr:to>
    <xdr:sp macro="" textlink="">
      <xdr:nvSpPr>
        <xdr:cNvPr id="2" name="Right Arrow 1">
          <a:extLst>
            <a:ext uri="{FF2B5EF4-FFF2-40B4-BE49-F238E27FC236}">
              <a16:creationId xmlns:a16="http://schemas.microsoft.com/office/drawing/2014/main" id="{8CA821BE-4D5C-4AAA-BB2A-578CC47DFFBA}"/>
            </a:ext>
          </a:extLst>
        </xdr:cNvPr>
        <xdr:cNvSpPr/>
      </xdr:nvSpPr>
      <xdr:spPr>
        <a:xfrm>
          <a:off x="5881688" y="2967038"/>
          <a:ext cx="438149" cy="233363"/>
        </a:xfrm>
        <a:prstGeom prst="rightArrow">
          <a:avLst>
            <a:gd name="adj1" fmla="val 44068"/>
            <a:gd name="adj2" fmla="val 90196"/>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96837</xdr:colOff>
      <xdr:row>16</xdr:row>
      <xdr:rowOff>77788</xdr:rowOff>
    </xdr:from>
    <xdr:to>
      <xdr:col>3</xdr:col>
      <xdr:colOff>400050</xdr:colOff>
      <xdr:row>17</xdr:row>
      <xdr:rowOff>120650</xdr:rowOff>
    </xdr:to>
    <xdr:sp macro="" textlink="">
      <xdr:nvSpPr>
        <xdr:cNvPr id="3" name="Right Arrow 3">
          <a:extLst>
            <a:ext uri="{FF2B5EF4-FFF2-40B4-BE49-F238E27FC236}">
              <a16:creationId xmlns:a16="http://schemas.microsoft.com/office/drawing/2014/main" id="{1454338D-EEEC-4EA0-BC02-F173B1A71478}"/>
            </a:ext>
          </a:extLst>
        </xdr:cNvPr>
        <xdr:cNvSpPr/>
      </xdr:nvSpPr>
      <xdr:spPr>
        <a:xfrm>
          <a:off x="1401762" y="2973388"/>
          <a:ext cx="955676" cy="223837"/>
        </a:xfrm>
        <a:prstGeom prst="rightArrow">
          <a:avLst>
            <a:gd name="adj1" fmla="val 44068"/>
            <a:gd name="adj2" fmla="val 90196"/>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561974</xdr:colOff>
      <xdr:row>1</xdr:row>
      <xdr:rowOff>142875</xdr:rowOff>
    </xdr:from>
    <xdr:to>
      <xdr:col>14</xdr:col>
      <xdr:colOff>285749</xdr:colOff>
      <xdr:row>22</xdr:row>
      <xdr:rowOff>47625</xdr:rowOff>
    </xdr:to>
    <xdr:graphicFrame macro="">
      <xdr:nvGraphicFramePr>
        <xdr:cNvPr id="2" name="Chart 1">
          <a:extLst>
            <a:ext uri="{FF2B5EF4-FFF2-40B4-BE49-F238E27FC236}">
              <a16:creationId xmlns:a16="http://schemas.microsoft.com/office/drawing/2014/main" id="{AFCF5B4C-7116-4B73-BF26-424F190B1E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142875</xdr:colOff>
      <xdr:row>2</xdr:row>
      <xdr:rowOff>76200</xdr:rowOff>
    </xdr:from>
    <xdr:to>
      <xdr:col>22</xdr:col>
      <xdr:colOff>74543</xdr:colOff>
      <xdr:row>25</xdr:row>
      <xdr:rowOff>180974</xdr:rowOff>
    </xdr:to>
    <xdr:graphicFrame macro="">
      <xdr:nvGraphicFramePr>
        <xdr:cNvPr id="2" name="Chart 1">
          <a:extLst>
            <a:ext uri="{FF2B5EF4-FFF2-40B4-BE49-F238E27FC236}">
              <a16:creationId xmlns:a16="http://schemas.microsoft.com/office/drawing/2014/main" id="{12576727-5674-4EBD-874E-1242AD609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T141"/>
  <sheetViews>
    <sheetView showGridLines="0" zoomScale="55" zoomScaleNormal="55" workbookViewId="0">
      <selection activeCell="AQ31" sqref="AQ31"/>
    </sheetView>
  </sheetViews>
  <sheetFormatPr defaultRowHeight="14.25" x14ac:dyDescent="0.45"/>
  <cols>
    <col min="1" max="1" width="3.73046875" customWidth="1"/>
    <col min="2" max="2" width="2.3984375" customWidth="1"/>
    <col min="3" max="3" width="10.3984375" customWidth="1"/>
    <col min="4" max="4" width="7.73046875" customWidth="1"/>
    <col min="5" max="5" width="2.73046875" customWidth="1"/>
    <col min="7" max="7" width="10.73046875" customWidth="1"/>
    <col min="8" max="8" width="1.59765625" customWidth="1"/>
    <col min="11" max="11" width="2.59765625" customWidth="1"/>
    <col min="12" max="12" width="6.265625" customWidth="1"/>
    <col min="13" max="13" width="11" customWidth="1"/>
    <col min="14" max="14" width="4.73046875" customWidth="1"/>
    <col min="15" max="15" width="4" customWidth="1"/>
    <col min="16" max="16" width="7.265625" customWidth="1"/>
    <col min="17" max="17" width="6.86328125" customWidth="1"/>
    <col min="18" max="19" width="3.73046875" customWidth="1"/>
    <col min="20" max="20" width="5.73046875" customWidth="1"/>
    <col min="21" max="21" width="2" customWidth="1"/>
    <col min="22" max="22" width="3.73046875" customWidth="1"/>
    <col min="23" max="23" width="9.3984375" customWidth="1"/>
    <col min="24" max="24" width="6.86328125" customWidth="1"/>
    <col min="25" max="25" width="7.265625" customWidth="1"/>
    <col min="26" max="26" width="3.86328125" customWidth="1"/>
    <col min="27" max="27" width="14.3984375" customWidth="1"/>
    <col min="28" max="28" width="6.73046875" customWidth="1"/>
    <col min="29" max="29" width="7.59765625" customWidth="1"/>
    <col min="30" max="30" width="6.73046875" customWidth="1"/>
    <col min="31" max="31" width="5.3984375" customWidth="1"/>
    <col min="32" max="32" width="6.3984375" customWidth="1"/>
    <col min="33" max="33" width="4.3984375" customWidth="1"/>
    <col min="34" max="34" width="4.265625" customWidth="1"/>
    <col min="35" max="35" width="4.59765625" customWidth="1"/>
    <col min="36" max="36" width="4.73046875" customWidth="1"/>
    <col min="37" max="37" width="6.3984375" customWidth="1"/>
    <col min="38" max="38" width="7.1328125" customWidth="1"/>
    <col min="39" max="39" width="6.73046875" customWidth="1"/>
    <col min="41" max="41" width="10.59765625" customWidth="1"/>
  </cols>
  <sheetData>
    <row r="1" spans="2:46" ht="41.25" customHeight="1" thickBot="1" x14ac:dyDescent="0.5">
      <c r="B1" s="216" t="s">
        <v>0</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4"/>
      <c r="AN1" s="2"/>
      <c r="AO1" s="2"/>
      <c r="AP1" s="4"/>
    </row>
    <row r="2" spans="2:46" ht="33.75" customHeight="1" x14ac:dyDescent="0.45">
      <c r="B2" s="220" t="s">
        <v>1</v>
      </c>
      <c r="C2" s="222" t="s">
        <v>2</v>
      </c>
      <c r="D2" s="223"/>
      <c r="E2" s="223"/>
      <c r="F2" s="223"/>
      <c r="G2" s="223"/>
      <c r="H2" s="223"/>
      <c r="I2" s="223"/>
      <c r="J2" s="223"/>
      <c r="K2" s="223"/>
      <c r="L2" s="223"/>
      <c r="M2" s="223"/>
      <c r="N2" s="223"/>
      <c r="O2" s="223"/>
      <c r="P2" s="223"/>
      <c r="Q2" s="223"/>
      <c r="R2" s="223"/>
      <c r="S2" s="223"/>
      <c r="T2" s="224"/>
      <c r="U2" s="225" t="s">
        <v>3</v>
      </c>
      <c r="V2" s="227" t="s">
        <v>4</v>
      </c>
      <c r="W2" s="227"/>
      <c r="X2" s="227"/>
      <c r="Y2" s="227"/>
      <c r="Z2" s="227"/>
      <c r="AA2" s="227"/>
      <c r="AB2" s="227"/>
      <c r="AC2" s="227"/>
      <c r="AD2" s="227"/>
      <c r="AE2" s="227"/>
      <c r="AF2" s="227"/>
      <c r="AG2" s="227"/>
      <c r="AH2" s="227"/>
      <c r="AI2" s="227"/>
      <c r="AJ2" s="227"/>
      <c r="AK2" s="227"/>
      <c r="AL2" s="228"/>
      <c r="AM2" s="20"/>
      <c r="AO2" s="3"/>
      <c r="AP2" s="3"/>
      <c r="AQ2" s="3"/>
      <c r="AR2" s="3"/>
      <c r="AS2" s="3"/>
      <c r="AT2" s="3"/>
    </row>
    <row r="3" spans="2:46" ht="15" customHeight="1" x14ac:dyDescent="0.45">
      <c r="B3" s="221"/>
      <c r="C3" s="232"/>
      <c r="D3" s="233"/>
      <c r="E3" s="233"/>
      <c r="F3" s="233"/>
      <c r="G3" s="233"/>
      <c r="H3" s="233"/>
      <c r="I3" s="233"/>
      <c r="J3" s="233"/>
      <c r="K3" s="233"/>
      <c r="L3" s="233"/>
      <c r="M3" s="233"/>
      <c r="N3" s="233"/>
      <c r="O3" s="233"/>
      <c r="P3" s="233"/>
      <c r="Q3" s="233"/>
      <c r="R3" s="233"/>
      <c r="S3" s="233"/>
      <c r="T3" s="234"/>
      <c r="U3" s="226"/>
      <c r="V3" s="229"/>
      <c r="W3" s="230"/>
      <c r="X3" s="230"/>
      <c r="Y3" s="230"/>
      <c r="Z3" s="230"/>
      <c r="AA3" s="230"/>
      <c r="AB3" s="230"/>
      <c r="AC3" s="230"/>
      <c r="AD3" s="230"/>
      <c r="AE3" s="230"/>
      <c r="AF3" s="230"/>
      <c r="AG3" s="230"/>
      <c r="AH3" s="230"/>
      <c r="AI3" s="230"/>
      <c r="AJ3" s="230"/>
      <c r="AK3" s="230"/>
      <c r="AL3" s="231"/>
      <c r="AM3" s="5"/>
      <c r="AO3" s="2"/>
      <c r="AP3" s="2"/>
      <c r="AQ3" s="2"/>
      <c r="AR3" s="2"/>
      <c r="AS3" s="2"/>
      <c r="AT3" s="4"/>
    </row>
    <row r="4" spans="2:46" ht="15" customHeight="1" x14ac:dyDescent="0.45">
      <c r="B4" s="221"/>
      <c r="C4" s="232"/>
      <c r="D4" s="233"/>
      <c r="E4" s="233"/>
      <c r="F4" s="233"/>
      <c r="G4" s="233"/>
      <c r="H4" s="233"/>
      <c r="I4" s="233"/>
      <c r="J4" s="233"/>
      <c r="K4" s="233"/>
      <c r="L4" s="233"/>
      <c r="M4" s="233"/>
      <c r="N4" s="233"/>
      <c r="O4" s="233"/>
      <c r="P4" s="233"/>
      <c r="Q4" s="233"/>
      <c r="R4" s="233"/>
      <c r="S4" s="233"/>
      <c r="T4" s="234"/>
      <c r="U4" s="226"/>
      <c r="V4" s="229"/>
      <c r="W4" s="230"/>
      <c r="X4" s="230"/>
      <c r="Y4" s="230"/>
      <c r="Z4" s="230"/>
      <c r="AA4" s="230"/>
      <c r="AB4" s="230"/>
      <c r="AC4" s="230"/>
      <c r="AD4" s="230"/>
      <c r="AE4" s="230"/>
      <c r="AF4" s="230"/>
      <c r="AG4" s="230"/>
      <c r="AH4" s="230"/>
      <c r="AI4" s="230"/>
      <c r="AJ4" s="230"/>
      <c r="AK4" s="230"/>
      <c r="AL4" s="231"/>
      <c r="AM4" s="6"/>
      <c r="AO4" s="2"/>
      <c r="AP4" s="2"/>
      <c r="AQ4" s="2"/>
      <c r="AR4" s="2"/>
      <c r="AS4" s="2"/>
      <c r="AT4" s="4"/>
    </row>
    <row r="5" spans="2:46" ht="15" customHeight="1" x14ac:dyDescent="0.45">
      <c r="B5" s="221"/>
      <c r="C5" s="232"/>
      <c r="D5" s="233"/>
      <c r="E5" s="233"/>
      <c r="F5" s="233"/>
      <c r="G5" s="233"/>
      <c r="H5" s="233"/>
      <c r="I5" s="233"/>
      <c r="J5" s="233"/>
      <c r="K5" s="233"/>
      <c r="L5" s="233"/>
      <c r="M5" s="233"/>
      <c r="N5" s="233"/>
      <c r="O5" s="233"/>
      <c r="P5" s="233"/>
      <c r="Q5" s="233"/>
      <c r="R5" s="233"/>
      <c r="S5" s="233"/>
      <c r="T5" s="234"/>
      <c r="U5" s="226"/>
      <c r="V5" s="229"/>
      <c r="W5" s="230"/>
      <c r="X5" s="230"/>
      <c r="Y5" s="230"/>
      <c r="Z5" s="230"/>
      <c r="AA5" s="230"/>
      <c r="AB5" s="230"/>
      <c r="AC5" s="230"/>
      <c r="AD5" s="230"/>
      <c r="AE5" s="230"/>
      <c r="AF5" s="230"/>
      <c r="AG5" s="230"/>
      <c r="AH5" s="230"/>
      <c r="AI5" s="230"/>
      <c r="AJ5" s="230"/>
      <c r="AK5" s="230"/>
      <c r="AL5" s="231"/>
      <c r="AM5" s="6"/>
      <c r="AO5" s="2"/>
      <c r="AP5" s="2"/>
      <c r="AQ5" s="2"/>
      <c r="AR5" s="2"/>
      <c r="AS5" s="2"/>
      <c r="AT5" s="4"/>
    </row>
    <row r="6" spans="2:46" ht="15" customHeight="1" x14ac:dyDescent="0.45">
      <c r="B6" s="221"/>
      <c r="C6" s="232"/>
      <c r="D6" s="233"/>
      <c r="E6" s="233"/>
      <c r="F6" s="233"/>
      <c r="G6" s="233"/>
      <c r="H6" s="233"/>
      <c r="I6" s="233"/>
      <c r="J6" s="233"/>
      <c r="K6" s="233"/>
      <c r="L6" s="233"/>
      <c r="M6" s="233"/>
      <c r="N6" s="233"/>
      <c r="O6" s="233"/>
      <c r="P6" s="233"/>
      <c r="Q6" s="233"/>
      <c r="R6" s="233"/>
      <c r="S6" s="233"/>
      <c r="T6" s="234"/>
      <c r="U6" s="226"/>
      <c r="V6" s="229"/>
      <c r="W6" s="230"/>
      <c r="X6" s="230"/>
      <c r="Y6" s="230"/>
      <c r="Z6" s="230"/>
      <c r="AA6" s="230"/>
      <c r="AB6" s="230"/>
      <c r="AC6" s="230"/>
      <c r="AD6" s="230"/>
      <c r="AE6" s="230"/>
      <c r="AF6" s="230"/>
      <c r="AG6" s="230"/>
      <c r="AH6" s="230"/>
      <c r="AI6" s="230"/>
      <c r="AJ6" s="230"/>
      <c r="AK6" s="230"/>
      <c r="AL6" s="231"/>
      <c r="AM6" s="7"/>
      <c r="AO6" s="2"/>
      <c r="AP6" s="2"/>
      <c r="AQ6" s="2"/>
      <c r="AR6" s="2"/>
      <c r="AS6" s="2"/>
      <c r="AT6" s="4"/>
    </row>
    <row r="7" spans="2:46" ht="15" customHeight="1" x14ac:dyDescent="0.45">
      <c r="B7" s="221"/>
      <c r="C7" s="232"/>
      <c r="D7" s="233"/>
      <c r="E7" s="233"/>
      <c r="F7" s="233"/>
      <c r="G7" s="233"/>
      <c r="H7" s="233"/>
      <c r="I7" s="233"/>
      <c r="J7" s="233"/>
      <c r="K7" s="233"/>
      <c r="L7" s="233"/>
      <c r="M7" s="233"/>
      <c r="N7" s="233"/>
      <c r="O7" s="233"/>
      <c r="P7" s="233"/>
      <c r="Q7" s="233"/>
      <c r="R7" s="233"/>
      <c r="S7" s="233"/>
      <c r="T7" s="234"/>
      <c r="U7" s="226"/>
      <c r="V7" s="229"/>
      <c r="W7" s="230"/>
      <c r="X7" s="230"/>
      <c r="Y7" s="230"/>
      <c r="Z7" s="230"/>
      <c r="AA7" s="230"/>
      <c r="AB7" s="230"/>
      <c r="AC7" s="230"/>
      <c r="AD7" s="230"/>
      <c r="AE7" s="230"/>
      <c r="AF7" s="230"/>
      <c r="AG7" s="230"/>
      <c r="AH7" s="230"/>
      <c r="AI7" s="230"/>
      <c r="AJ7" s="230"/>
      <c r="AK7" s="230"/>
      <c r="AL7" s="231"/>
      <c r="AM7" s="7"/>
      <c r="AO7" s="2"/>
      <c r="AP7" s="2"/>
      <c r="AQ7" s="2"/>
      <c r="AR7" s="2"/>
      <c r="AS7" s="2"/>
      <c r="AT7" s="4"/>
    </row>
    <row r="8" spans="2:46" ht="15" customHeight="1" x14ac:dyDescent="0.45">
      <c r="B8" s="221"/>
      <c r="C8" s="232"/>
      <c r="D8" s="233"/>
      <c r="E8" s="233"/>
      <c r="F8" s="233"/>
      <c r="G8" s="233"/>
      <c r="H8" s="233"/>
      <c r="I8" s="233"/>
      <c r="J8" s="233"/>
      <c r="K8" s="233"/>
      <c r="L8" s="233"/>
      <c r="M8" s="233"/>
      <c r="N8" s="233"/>
      <c r="O8" s="233"/>
      <c r="P8" s="233"/>
      <c r="Q8" s="233"/>
      <c r="R8" s="233"/>
      <c r="S8" s="233"/>
      <c r="T8" s="234"/>
      <c r="U8" s="226"/>
      <c r="V8" s="229"/>
      <c r="W8" s="230"/>
      <c r="X8" s="230"/>
      <c r="Y8" s="230"/>
      <c r="Z8" s="230"/>
      <c r="AA8" s="230"/>
      <c r="AB8" s="230"/>
      <c r="AC8" s="230"/>
      <c r="AD8" s="230"/>
      <c r="AE8" s="230"/>
      <c r="AF8" s="230"/>
      <c r="AG8" s="230"/>
      <c r="AH8" s="230"/>
      <c r="AI8" s="230"/>
      <c r="AJ8" s="230"/>
      <c r="AK8" s="230"/>
      <c r="AL8" s="231"/>
      <c r="AM8" s="7"/>
    </row>
    <row r="9" spans="2:46" ht="15" customHeight="1" x14ac:dyDescent="0.45">
      <c r="B9" s="221"/>
      <c r="C9" s="232"/>
      <c r="D9" s="233"/>
      <c r="E9" s="233"/>
      <c r="F9" s="233"/>
      <c r="G9" s="233"/>
      <c r="H9" s="233"/>
      <c r="I9" s="233"/>
      <c r="J9" s="233"/>
      <c r="K9" s="233"/>
      <c r="L9" s="233"/>
      <c r="M9" s="233"/>
      <c r="N9" s="233"/>
      <c r="O9" s="233"/>
      <c r="P9" s="233"/>
      <c r="Q9" s="233"/>
      <c r="R9" s="233"/>
      <c r="S9" s="233"/>
      <c r="T9" s="234"/>
      <c r="U9" s="226"/>
      <c r="V9" s="229"/>
      <c r="W9" s="230"/>
      <c r="X9" s="230"/>
      <c r="Y9" s="230"/>
      <c r="Z9" s="230"/>
      <c r="AA9" s="230"/>
      <c r="AB9" s="230"/>
      <c r="AC9" s="230"/>
      <c r="AD9" s="230"/>
      <c r="AE9" s="230"/>
      <c r="AF9" s="230"/>
      <c r="AG9" s="230"/>
      <c r="AH9" s="230"/>
      <c r="AI9" s="230"/>
      <c r="AJ9" s="230"/>
      <c r="AK9" s="230"/>
      <c r="AL9" s="231"/>
      <c r="AM9" s="7"/>
    </row>
    <row r="10" spans="2:46" ht="15" customHeight="1" x14ac:dyDescent="0.45">
      <c r="B10" s="221"/>
      <c r="C10" s="232"/>
      <c r="D10" s="233"/>
      <c r="E10" s="233"/>
      <c r="F10" s="233"/>
      <c r="G10" s="233"/>
      <c r="H10" s="233"/>
      <c r="I10" s="233"/>
      <c r="J10" s="233"/>
      <c r="K10" s="233"/>
      <c r="L10" s="233"/>
      <c r="M10" s="233"/>
      <c r="N10" s="233"/>
      <c r="O10" s="233"/>
      <c r="P10" s="233"/>
      <c r="Q10" s="233"/>
      <c r="R10" s="233"/>
      <c r="S10" s="233"/>
      <c r="T10" s="234"/>
      <c r="U10" s="226"/>
      <c r="V10" s="229"/>
      <c r="W10" s="230"/>
      <c r="X10" s="230"/>
      <c r="Y10" s="230"/>
      <c r="Z10" s="230"/>
      <c r="AA10" s="230"/>
      <c r="AB10" s="230"/>
      <c r="AC10" s="230"/>
      <c r="AD10" s="230"/>
      <c r="AE10" s="230"/>
      <c r="AF10" s="230"/>
      <c r="AG10" s="230"/>
      <c r="AH10" s="230"/>
      <c r="AI10" s="230"/>
      <c r="AJ10" s="230"/>
      <c r="AK10" s="230"/>
      <c r="AL10" s="231"/>
      <c r="AM10" s="7"/>
    </row>
    <row r="11" spans="2:46" ht="15" customHeight="1" x14ac:dyDescent="0.45">
      <c r="B11" s="221"/>
      <c r="C11" s="232"/>
      <c r="D11" s="233"/>
      <c r="E11" s="233"/>
      <c r="F11" s="233"/>
      <c r="G11" s="233"/>
      <c r="H11" s="233"/>
      <c r="I11" s="233"/>
      <c r="J11" s="233"/>
      <c r="K11" s="233"/>
      <c r="L11" s="233"/>
      <c r="M11" s="233"/>
      <c r="N11" s="233"/>
      <c r="O11" s="233"/>
      <c r="P11" s="233"/>
      <c r="Q11" s="233"/>
      <c r="R11" s="233"/>
      <c r="S11" s="233"/>
      <c r="T11" s="234"/>
      <c r="U11" s="226"/>
      <c r="V11" s="229"/>
      <c r="W11" s="230"/>
      <c r="X11" s="230"/>
      <c r="Y11" s="230"/>
      <c r="Z11" s="230"/>
      <c r="AA11" s="230"/>
      <c r="AB11" s="230"/>
      <c r="AC11" s="230"/>
      <c r="AD11" s="230"/>
      <c r="AE11" s="230"/>
      <c r="AF11" s="230"/>
      <c r="AG11" s="230"/>
      <c r="AH11" s="230"/>
      <c r="AI11" s="230"/>
      <c r="AJ11" s="230"/>
      <c r="AK11" s="230"/>
      <c r="AL11" s="231"/>
      <c r="AM11" s="7"/>
    </row>
    <row r="12" spans="2:46" ht="15" customHeight="1" x14ac:dyDescent="0.45">
      <c r="B12" s="221"/>
      <c r="C12" s="232"/>
      <c r="D12" s="233"/>
      <c r="E12" s="233"/>
      <c r="F12" s="233"/>
      <c r="G12" s="233"/>
      <c r="H12" s="233"/>
      <c r="I12" s="233"/>
      <c r="J12" s="233"/>
      <c r="K12" s="233"/>
      <c r="L12" s="233"/>
      <c r="M12" s="233"/>
      <c r="N12" s="233"/>
      <c r="O12" s="233"/>
      <c r="P12" s="233"/>
      <c r="Q12" s="233"/>
      <c r="R12" s="233"/>
      <c r="S12" s="233"/>
      <c r="T12" s="234"/>
      <c r="U12" s="226"/>
      <c r="V12" s="229"/>
      <c r="W12" s="230"/>
      <c r="X12" s="230"/>
      <c r="Y12" s="230"/>
      <c r="Z12" s="230"/>
      <c r="AA12" s="230"/>
      <c r="AB12" s="230"/>
      <c r="AC12" s="230"/>
      <c r="AD12" s="230"/>
      <c r="AE12" s="230"/>
      <c r="AF12" s="230"/>
      <c r="AG12" s="230"/>
      <c r="AH12" s="230"/>
      <c r="AI12" s="230"/>
      <c r="AJ12" s="230"/>
      <c r="AK12" s="230"/>
      <c r="AL12" s="231"/>
      <c r="AM12" s="7"/>
    </row>
    <row r="13" spans="2:46" ht="15" customHeight="1" x14ac:dyDescent="0.45">
      <c r="B13" s="221"/>
      <c r="C13" s="232"/>
      <c r="D13" s="233"/>
      <c r="E13" s="233"/>
      <c r="F13" s="233"/>
      <c r="G13" s="233"/>
      <c r="H13" s="233"/>
      <c r="I13" s="233"/>
      <c r="J13" s="233"/>
      <c r="K13" s="233"/>
      <c r="L13" s="233"/>
      <c r="M13" s="233"/>
      <c r="N13" s="233"/>
      <c r="O13" s="233"/>
      <c r="P13" s="233"/>
      <c r="Q13" s="233"/>
      <c r="R13" s="233"/>
      <c r="S13" s="233"/>
      <c r="T13" s="234"/>
      <c r="U13" s="226"/>
      <c r="V13" s="229"/>
      <c r="W13" s="230"/>
      <c r="X13" s="230"/>
      <c r="Y13" s="230"/>
      <c r="Z13" s="230"/>
      <c r="AA13" s="230"/>
      <c r="AB13" s="230"/>
      <c r="AC13" s="230"/>
      <c r="AD13" s="230"/>
      <c r="AE13" s="230"/>
      <c r="AF13" s="230"/>
      <c r="AG13" s="230"/>
      <c r="AH13" s="230"/>
      <c r="AI13" s="230"/>
      <c r="AJ13" s="230"/>
      <c r="AK13" s="230"/>
      <c r="AL13" s="231"/>
      <c r="AM13" s="7"/>
    </row>
    <row r="14" spans="2:46" ht="15" customHeight="1" x14ac:dyDescent="0.45">
      <c r="B14" s="221"/>
      <c r="C14" s="232"/>
      <c r="D14" s="233"/>
      <c r="E14" s="233"/>
      <c r="F14" s="233"/>
      <c r="G14" s="233"/>
      <c r="H14" s="233"/>
      <c r="I14" s="233"/>
      <c r="J14" s="233"/>
      <c r="K14" s="233"/>
      <c r="L14" s="233"/>
      <c r="M14" s="233"/>
      <c r="N14" s="233"/>
      <c r="O14" s="233"/>
      <c r="P14" s="233"/>
      <c r="Q14" s="233"/>
      <c r="R14" s="233"/>
      <c r="S14" s="233"/>
      <c r="T14" s="234"/>
      <c r="U14" s="226"/>
      <c r="V14" s="229"/>
      <c r="W14" s="230"/>
      <c r="X14" s="230"/>
      <c r="Y14" s="230"/>
      <c r="Z14" s="230"/>
      <c r="AA14" s="230"/>
      <c r="AB14" s="230"/>
      <c r="AC14" s="230"/>
      <c r="AD14" s="230"/>
      <c r="AE14" s="230"/>
      <c r="AF14" s="230"/>
      <c r="AG14" s="230"/>
      <c r="AH14" s="230"/>
      <c r="AI14" s="230"/>
      <c r="AJ14" s="230"/>
      <c r="AK14" s="230"/>
      <c r="AL14" s="231"/>
      <c r="AM14" s="7"/>
    </row>
    <row r="15" spans="2:46" ht="15" customHeight="1" x14ac:dyDescent="0.45">
      <c r="B15" s="221"/>
      <c r="C15" s="232"/>
      <c r="D15" s="233"/>
      <c r="E15" s="233"/>
      <c r="F15" s="233"/>
      <c r="G15" s="233"/>
      <c r="H15" s="233"/>
      <c r="I15" s="233"/>
      <c r="J15" s="233"/>
      <c r="K15" s="233"/>
      <c r="L15" s="233"/>
      <c r="M15" s="233"/>
      <c r="N15" s="233"/>
      <c r="O15" s="233"/>
      <c r="P15" s="233"/>
      <c r="Q15" s="233"/>
      <c r="R15" s="233"/>
      <c r="S15" s="233"/>
      <c r="T15" s="234"/>
      <c r="U15" s="226"/>
      <c r="V15" s="229"/>
      <c r="W15" s="230"/>
      <c r="X15" s="230"/>
      <c r="Y15" s="230"/>
      <c r="Z15" s="230"/>
      <c r="AA15" s="230"/>
      <c r="AB15" s="230"/>
      <c r="AC15" s="230"/>
      <c r="AD15" s="230"/>
      <c r="AE15" s="230"/>
      <c r="AF15" s="230"/>
      <c r="AG15" s="230"/>
      <c r="AH15" s="230"/>
      <c r="AI15" s="230"/>
      <c r="AJ15" s="230"/>
      <c r="AK15" s="230"/>
      <c r="AL15" s="231"/>
      <c r="AM15" s="7"/>
    </row>
    <row r="16" spans="2:46" ht="15" customHeight="1" x14ac:dyDescent="0.45">
      <c r="B16" s="221"/>
      <c r="C16" s="232"/>
      <c r="D16" s="233"/>
      <c r="E16" s="233"/>
      <c r="F16" s="233"/>
      <c r="G16" s="233"/>
      <c r="H16" s="233"/>
      <c r="I16" s="233"/>
      <c r="J16" s="233"/>
      <c r="K16" s="233"/>
      <c r="L16" s="233"/>
      <c r="M16" s="233"/>
      <c r="N16" s="233"/>
      <c r="O16" s="233"/>
      <c r="P16" s="233"/>
      <c r="Q16" s="233"/>
      <c r="R16" s="233"/>
      <c r="S16" s="233"/>
      <c r="T16" s="234"/>
      <c r="U16" s="226"/>
      <c r="V16" s="229"/>
      <c r="W16" s="230"/>
      <c r="X16" s="230"/>
      <c r="Y16" s="230"/>
      <c r="Z16" s="230"/>
      <c r="AA16" s="230"/>
      <c r="AB16" s="230"/>
      <c r="AC16" s="230"/>
      <c r="AD16" s="230"/>
      <c r="AE16" s="230"/>
      <c r="AF16" s="230"/>
      <c r="AG16" s="230"/>
      <c r="AH16" s="230"/>
      <c r="AI16" s="230"/>
      <c r="AJ16" s="230"/>
      <c r="AK16" s="230"/>
      <c r="AL16" s="231"/>
      <c r="AM16" s="7"/>
    </row>
    <row r="17" spans="2:39" ht="15" customHeight="1" x14ac:dyDescent="0.45">
      <c r="B17" s="221"/>
      <c r="C17" s="232"/>
      <c r="D17" s="233"/>
      <c r="E17" s="233"/>
      <c r="F17" s="233"/>
      <c r="G17" s="233"/>
      <c r="H17" s="233"/>
      <c r="I17" s="233"/>
      <c r="J17" s="233"/>
      <c r="K17" s="233"/>
      <c r="L17" s="233"/>
      <c r="M17" s="233"/>
      <c r="N17" s="233"/>
      <c r="O17" s="233"/>
      <c r="P17" s="233"/>
      <c r="Q17" s="233"/>
      <c r="R17" s="233"/>
      <c r="S17" s="233"/>
      <c r="T17" s="234"/>
      <c r="U17" s="226"/>
      <c r="V17" s="229"/>
      <c r="W17" s="230"/>
      <c r="X17" s="230"/>
      <c r="Y17" s="230"/>
      <c r="Z17" s="230"/>
      <c r="AA17" s="230"/>
      <c r="AB17" s="230"/>
      <c r="AC17" s="230"/>
      <c r="AD17" s="230"/>
      <c r="AE17" s="230"/>
      <c r="AF17" s="230"/>
      <c r="AG17" s="230"/>
      <c r="AH17" s="230"/>
      <c r="AI17" s="230"/>
      <c r="AJ17" s="230"/>
      <c r="AK17" s="230"/>
      <c r="AL17" s="231"/>
      <c r="AM17" s="7"/>
    </row>
    <row r="18" spans="2:39" ht="15" customHeight="1" x14ac:dyDescent="0.45">
      <c r="B18" s="221"/>
      <c r="C18" s="210" t="s">
        <v>5</v>
      </c>
      <c r="D18" s="211"/>
      <c r="E18" s="211"/>
      <c r="F18" s="211"/>
      <c r="G18" s="211"/>
      <c r="H18" s="211"/>
      <c r="I18" s="211"/>
      <c r="J18" s="211"/>
      <c r="K18" s="211"/>
      <c r="L18" s="211"/>
      <c r="M18" s="211"/>
      <c r="N18" s="211"/>
      <c r="O18" s="211"/>
      <c r="P18" s="211"/>
      <c r="Q18" s="211"/>
      <c r="R18" s="211"/>
      <c r="S18" s="211"/>
      <c r="T18" s="212"/>
      <c r="U18" s="226"/>
      <c r="V18" s="229"/>
      <c r="W18" s="230"/>
      <c r="X18" s="230"/>
      <c r="Y18" s="230"/>
      <c r="Z18" s="230"/>
      <c r="AA18" s="230"/>
      <c r="AB18" s="230"/>
      <c r="AC18" s="230"/>
      <c r="AD18" s="230"/>
      <c r="AE18" s="230"/>
      <c r="AF18" s="230"/>
      <c r="AG18" s="230"/>
      <c r="AH18" s="230"/>
      <c r="AI18" s="230"/>
      <c r="AJ18" s="230"/>
      <c r="AK18" s="230"/>
      <c r="AL18" s="231"/>
      <c r="AM18" s="7"/>
    </row>
    <row r="19" spans="2:39" ht="15" customHeight="1" x14ac:dyDescent="0.45">
      <c r="B19" s="221"/>
      <c r="C19" s="232"/>
      <c r="D19" s="233"/>
      <c r="E19" s="233"/>
      <c r="F19" s="233"/>
      <c r="G19" s="233"/>
      <c r="H19" s="233"/>
      <c r="I19" s="233"/>
      <c r="J19" s="233"/>
      <c r="K19" s="233"/>
      <c r="L19" s="233"/>
      <c r="M19" s="233"/>
      <c r="N19" s="233"/>
      <c r="O19" s="233"/>
      <c r="P19" s="233"/>
      <c r="Q19" s="233"/>
      <c r="R19" s="233"/>
      <c r="S19" s="233"/>
      <c r="T19" s="234"/>
      <c r="U19" s="226"/>
      <c r="V19" s="229"/>
      <c r="W19" s="230"/>
      <c r="X19" s="230"/>
      <c r="Y19" s="230"/>
      <c r="Z19" s="230"/>
      <c r="AA19" s="230"/>
      <c r="AB19" s="230"/>
      <c r="AC19" s="230"/>
      <c r="AD19" s="230"/>
      <c r="AE19" s="230"/>
      <c r="AF19" s="230"/>
      <c r="AG19" s="230"/>
      <c r="AH19" s="230"/>
      <c r="AI19" s="230"/>
      <c r="AJ19" s="230"/>
      <c r="AK19" s="230"/>
      <c r="AL19" s="231"/>
      <c r="AM19" s="7"/>
    </row>
    <row r="20" spans="2:39" ht="15" customHeight="1" x14ac:dyDescent="0.45">
      <c r="B20" s="22"/>
      <c r="C20" s="232"/>
      <c r="D20" s="233"/>
      <c r="E20" s="233"/>
      <c r="F20" s="233"/>
      <c r="G20" s="233"/>
      <c r="H20" s="233"/>
      <c r="I20" s="233"/>
      <c r="J20" s="233"/>
      <c r="K20" s="233"/>
      <c r="L20" s="233"/>
      <c r="M20" s="233"/>
      <c r="N20" s="233"/>
      <c r="O20" s="233"/>
      <c r="P20" s="233"/>
      <c r="Q20" s="233"/>
      <c r="R20" s="233"/>
      <c r="S20" s="233"/>
      <c r="T20" s="234"/>
      <c r="U20" s="226"/>
      <c r="V20" s="229"/>
      <c r="W20" s="230"/>
      <c r="X20" s="230"/>
      <c r="Y20" s="230"/>
      <c r="Z20" s="230"/>
      <c r="AA20" s="230"/>
      <c r="AB20" s="230"/>
      <c r="AC20" s="230"/>
      <c r="AD20" s="230"/>
      <c r="AE20" s="230"/>
      <c r="AF20" s="230"/>
      <c r="AG20" s="230"/>
      <c r="AH20" s="230"/>
      <c r="AI20" s="230"/>
      <c r="AJ20" s="230"/>
      <c r="AK20" s="230"/>
      <c r="AL20" s="231"/>
      <c r="AM20" s="7"/>
    </row>
    <row r="21" spans="2:39" ht="15" customHeight="1" x14ac:dyDescent="0.45">
      <c r="B21" s="22"/>
      <c r="C21" s="232"/>
      <c r="D21" s="233"/>
      <c r="E21" s="233"/>
      <c r="F21" s="233"/>
      <c r="G21" s="233"/>
      <c r="H21" s="233"/>
      <c r="I21" s="233"/>
      <c r="J21" s="233"/>
      <c r="K21" s="233"/>
      <c r="L21" s="233"/>
      <c r="M21" s="233"/>
      <c r="N21" s="233"/>
      <c r="O21" s="233"/>
      <c r="P21" s="233"/>
      <c r="Q21" s="233"/>
      <c r="R21" s="233"/>
      <c r="S21" s="233"/>
      <c r="T21" s="234"/>
      <c r="U21" s="226"/>
      <c r="V21" s="229"/>
      <c r="W21" s="230"/>
      <c r="X21" s="230"/>
      <c r="Y21" s="230"/>
      <c r="Z21" s="230"/>
      <c r="AA21" s="230"/>
      <c r="AB21" s="230"/>
      <c r="AC21" s="230"/>
      <c r="AD21" s="230"/>
      <c r="AE21" s="230"/>
      <c r="AF21" s="230"/>
      <c r="AG21" s="230"/>
      <c r="AH21" s="230"/>
      <c r="AI21" s="230"/>
      <c r="AJ21" s="230"/>
      <c r="AK21" s="230"/>
      <c r="AL21" s="231"/>
      <c r="AM21" s="7"/>
    </row>
    <row r="22" spans="2:39" ht="15" customHeight="1" x14ac:dyDescent="0.45">
      <c r="B22" s="22"/>
      <c r="C22" s="232"/>
      <c r="D22" s="233"/>
      <c r="E22" s="233"/>
      <c r="F22" s="233"/>
      <c r="G22" s="233"/>
      <c r="H22" s="233"/>
      <c r="I22" s="233"/>
      <c r="J22" s="233"/>
      <c r="K22" s="233"/>
      <c r="L22" s="233"/>
      <c r="M22" s="233"/>
      <c r="N22" s="233"/>
      <c r="O22" s="233"/>
      <c r="P22" s="233"/>
      <c r="Q22" s="233"/>
      <c r="R22" s="233"/>
      <c r="S22" s="233"/>
      <c r="T22" s="234"/>
      <c r="U22" s="226"/>
      <c r="V22" s="229"/>
      <c r="W22" s="230"/>
      <c r="X22" s="230"/>
      <c r="Y22" s="230"/>
      <c r="Z22" s="230"/>
      <c r="AA22" s="230"/>
      <c r="AB22" s="230"/>
      <c r="AC22" s="230"/>
      <c r="AD22" s="230"/>
      <c r="AE22" s="230"/>
      <c r="AF22" s="230"/>
      <c r="AG22" s="230"/>
      <c r="AH22" s="230"/>
      <c r="AI22" s="230"/>
      <c r="AJ22" s="230"/>
      <c r="AK22" s="230"/>
      <c r="AL22" s="231"/>
      <c r="AM22" s="7"/>
    </row>
    <row r="23" spans="2:39" ht="15" customHeight="1" x14ac:dyDescent="0.45">
      <c r="B23" s="22"/>
      <c r="C23" s="232"/>
      <c r="D23" s="233"/>
      <c r="E23" s="233"/>
      <c r="F23" s="233"/>
      <c r="G23" s="233"/>
      <c r="H23" s="233"/>
      <c r="I23" s="233"/>
      <c r="J23" s="233"/>
      <c r="K23" s="233"/>
      <c r="L23" s="233"/>
      <c r="M23" s="233"/>
      <c r="N23" s="233"/>
      <c r="O23" s="233"/>
      <c r="P23" s="233"/>
      <c r="Q23" s="233"/>
      <c r="R23" s="233"/>
      <c r="S23" s="233"/>
      <c r="T23" s="234"/>
      <c r="U23" s="226"/>
      <c r="V23" s="229"/>
      <c r="W23" s="230"/>
      <c r="X23" s="230"/>
      <c r="Y23" s="230"/>
      <c r="Z23" s="230"/>
      <c r="AA23" s="230"/>
      <c r="AB23" s="230"/>
      <c r="AC23" s="230"/>
      <c r="AD23" s="230"/>
      <c r="AE23" s="230"/>
      <c r="AF23" s="230"/>
      <c r="AG23" s="230"/>
      <c r="AH23" s="230"/>
      <c r="AI23" s="230"/>
      <c r="AJ23" s="230"/>
      <c r="AK23" s="230"/>
      <c r="AL23" s="231"/>
      <c r="AM23" s="7"/>
    </row>
    <row r="24" spans="2:39" ht="15" customHeight="1" x14ac:dyDescent="0.45">
      <c r="B24" s="22"/>
      <c r="C24" s="232"/>
      <c r="D24" s="233"/>
      <c r="E24" s="233"/>
      <c r="F24" s="233"/>
      <c r="G24" s="233"/>
      <c r="H24" s="233"/>
      <c r="I24" s="233"/>
      <c r="J24" s="233"/>
      <c r="K24" s="233"/>
      <c r="L24" s="233"/>
      <c r="M24" s="233"/>
      <c r="N24" s="233"/>
      <c r="O24" s="233"/>
      <c r="P24" s="233"/>
      <c r="Q24" s="233"/>
      <c r="R24" s="233"/>
      <c r="S24" s="233"/>
      <c r="T24" s="234"/>
      <c r="U24" s="226"/>
      <c r="V24" s="240" t="s">
        <v>6</v>
      </c>
      <c r="W24" s="235"/>
      <c r="X24" s="235"/>
      <c r="Y24" s="235"/>
      <c r="Z24" s="235"/>
      <c r="AA24" s="235"/>
      <c r="AB24" s="235"/>
      <c r="AC24" s="235"/>
      <c r="AD24" s="235"/>
      <c r="AE24" s="235"/>
      <c r="AF24" s="235"/>
      <c r="AG24" s="235"/>
      <c r="AH24" s="235"/>
      <c r="AI24" s="235"/>
      <c r="AJ24" s="235"/>
      <c r="AK24" s="235"/>
      <c r="AL24" s="236"/>
    </row>
    <row r="25" spans="2:39" ht="22.5" customHeight="1" x14ac:dyDescent="0.45">
      <c r="B25" s="22"/>
      <c r="C25" s="232"/>
      <c r="D25" s="233"/>
      <c r="E25" s="233"/>
      <c r="F25" s="233"/>
      <c r="G25" s="233"/>
      <c r="H25" s="233"/>
      <c r="I25" s="233"/>
      <c r="J25" s="233"/>
      <c r="K25" s="233"/>
      <c r="L25" s="233"/>
      <c r="M25" s="233"/>
      <c r="N25" s="233"/>
      <c r="O25" s="233"/>
      <c r="P25" s="233"/>
      <c r="Q25" s="233"/>
      <c r="R25" s="233"/>
      <c r="S25" s="233"/>
      <c r="T25" s="234"/>
      <c r="U25" s="226"/>
      <c r="V25" s="240"/>
      <c r="W25" s="235"/>
      <c r="X25" s="235"/>
      <c r="Y25" s="235"/>
      <c r="Z25" s="235"/>
      <c r="AA25" s="235"/>
      <c r="AB25" s="235"/>
      <c r="AC25" s="235"/>
      <c r="AD25" s="235"/>
      <c r="AE25" s="235"/>
      <c r="AF25" s="235"/>
      <c r="AG25" s="235"/>
      <c r="AH25" s="235"/>
      <c r="AI25" s="235"/>
      <c r="AJ25" s="235"/>
      <c r="AK25" s="235"/>
      <c r="AL25" s="236"/>
      <c r="AM25" s="20"/>
    </row>
    <row r="26" spans="2:39" ht="13.9" customHeight="1" x14ac:dyDescent="0.45">
      <c r="B26" s="22"/>
      <c r="C26" s="232"/>
      <c r="D26" s="233"/>
      <c r="E26" s="233"/>
      <c r="F26" s="233"/>
      <c r="G26" s="233"/>
      <c r="H26" s="233"/>
      <c r="I26" s="233"/>
      <c r="J26" s="233"/>
      <c r="K26" s="233"/>
      <c r="L26" s="233"/>
      <c r="M26" s="233"/>
      <c r="N26" s="233"/>
      <c r="O26" s="233"/>
      <c r="P26" s="233"/>
      <c r="Q26" s="233"/>
      <c r="R26" s="233"/>
      <c r="S26" s="233"/>
      <c r="T26" s="234"/>
      <c r="U26" s="226"/>
      <c r="V26" s="237"/>
      <c r="W26" s="238"/>
      <c r="X26" s="238"/>
      <c r="Y26" s="238"/>
      <c r="Z26" s="238"/>
      <c r="AA26" s="238"/>
      <c r="AB26" s="238"/>
      <c r="AC26" s="238"/>
      <c r="AD26" s="238"/>
      <c r="AE26" s="238"/>
      <c r="AF26" s="238"/>
      <c r="AG26" s="238"/>
      <c r="AH26" s="238"/>
      <c r="AI26" s="238"/>
      <c r="AJ26" s="238"/>
      <c r="AK26" s="238"/>
      <c r="AL26" s="239"/>
      <c r="AM26" s="8"/>
    </row>
    <row r="27" spans="2:39" ht="13.5" customHeight="1" x14ac:dyDescent="0.45">
      <c r="B27" s="22"/>
      <c r="C27" s="232"/>
      <c r="D27" s="233"/>
      <c r="E27" s="233"/>
      <c r="F27" s="233"/>
      <c r="G27" s="233"/>
      <c r="H27" s="233"/>
      <c r="I27" s="233"/>
      <c r="J27" s="233"/>
      <c r="K27" s="233"/>
      <c r="L27" s="233"/>
      <c r="M27" s="233"/>
      <c r="N27" s="233"/>
      <c r="O27" s="233"/>
      <c r="P27" s="233"/>
      <c r="Q27" s="233"/>
      <c r="R27" s="233"/>
      <c r="S27" s="233"/>
      <c r="T27" s="234"/>
      <c r="U27" s="226"/>
      <c r="V27" s="237"/>
      <c r="W27" s="238"/>
      <c r="X27" s="238"/>
      <c r="Y27" s="238"/>
      <c r="Z27" s="238"/>
      <c r="AA27" s="238"/>
      <c r="AB27" s="238"/>
      <c r="AC27" s="238"/>
      <c r="AD27" s="238"/>
      <c r="AE27" s="238"/>
      <c r="AF27" s="238"/>
      <c r="AG27" s="238"/>
      <c r="AH27" s="238"/>
      <c r="AI27" s="238"/>
      <c r="AJ27" s="238"/>
      <c r="AK27" s="238"/>
      <c r="AL27" s="239"/>
      <c r="AM27" s="8"/>
    </row>
    <row r="28" spans="2:39" ht="15" customHeight="1" x14ac:dyDescent="0.45">
      <c r="B28" s="226" t="s">
        <v>7</v>
      </c>
      <c r="C28" s="210" t="s">
        <v>8</v>
      </c>
      <c r="D28" s="211"/>
      <c r="E28" s="211"/>
      <c r="F28" s="211"/>
      <c r="G28" s="211"/>
      <c r="H28" s="211"/>
      <c r="I28" s="211"/>
      <c r="J28" s="211"/>
      <c r="K28" s="211"/>
      <c r="L28" s="211"/>
      <c r="M28" s="211"/>
      <c r="N28" s="211"/>
      <c r="O28" s="211"/>
      <c r="P28" s="211"/>
      <c r="Q28" s="211"/>
      <c r="R28" s="211"/>
      <c r="S28" s="211"/>
      <c r="T28" s="212"/>
      <c r="U28" s="226"/>
      <c r="V28" s="237"/>
      <c r="W28" s="238"/>
      <c r="X28" s="238"/>
      <c r="Y28" s="238"/>
      <c r="Z28" s="238"/>
      <c r="AA28" s="238"/>
      <c r="AB28" s="238"/>
      <c r="AC28" s="238"/>
      <c r="AD28" s="238"/>
      <c r="AE28" s="238"/>
      <c r="AF28" s="238"/>
      <c r="AG28" s="238"/>
      <c r="AH28" s="238"/>
      <c r="AI28" s="238"/>
      <c r="AJ28" s="238"/>
      <c r="AK28" s="238"/>
      <c r="AL28" s="239"/>
      <c r="AM28" s="8"/>
    </row>
    <row r="29" spans="2:39" ht="15" customHeight="1" x14ac:dyDescent="0.45">
      <c r="B29" s="226"/>
      <c r="C29" s="210"/>
      <c r="D29" s="211"/>
      <c r="E29" s="211"/>
      <c r="F29" s="211"/>
      <c r="G29" s="211"/>
      <c r="H29" s="211"/>
      <c r="I29" s="211"/>
      <c r="J29" s="211"/>
      <c r="K29" s="211"/>
      <c r="L29" s="211"/>
      <c r="M29" s="211"/>
      <c r="N29" s="211"/>
      <c r="O29" s="211"/>
      <c r="P29" s="211"/>
      <c r="Q29" s="211"/>
      <c r="R29" s="211"/>
      <c r="S29" s="211"/>
      <c r="T29" s="212"/>
      <c r="U29" s="226"/>
      <c r="V29" s="237"/>
      <c r="W29" s="238"/>
      <c r="X29" s="238"/>
      <c r="Y29" s="238"/>
      <c r="Z29" s="238"/>
      <c r="AA29" s="238"/>
      <c r="AB29" s="238"/>
      <c r="AC29" s="238"/>
      <c r="AD29" s="238"/>
      <c r="AE29" s="238"/>
      <c r="AF29" s="238"/>
      <c r="AG29" s="238"/>
      <c r="AH29" s="238"/>
      <c r="AI29" s="238"/>
      <c r="AJ29" s="238"/>
      <c r="AK29" s="238"/>
      <c r="AL29" s="239"/>
      <c r="AM29" s="8"/>
    </row>
    <row r="30" spans="2:39" ht="10.9" customHeight="1" x14ac:dyDescent="0.45">
      <c r="B30" s="226"/>
      <c r="C30" s="210"/>
      <c r="D30" s="211"/>
      <c r="E30" s="211"/>
      <c r="F30" s="211"/>
      <c r="G30" s="211"/>
      <c r="H30" s="211"/>
      <c r="I30" s="211"/>
      <c r="J30" s="211"/>
      <c r="K30" s="211"/>
      <c r="L30" s="211"/>
      <c r="M30" s="211"/>
      <c r="N30" s="211"/>
      <c r="O30" s="211"/>
      <c r="P30" s="211"/>
      <c r="Q30" s="211"/>
      <c r="R30" s="211"/>
      <c r="S30" s="211"/>
      <c r="T30" s="212"/>
      <c r="U30" s="226"/>
      <c r="V30" s="237"/>
      <c r="W30" s="238"/>
      <c r="X30" s="238"/>
      <c r="Y30" s="238"/>
      <c r="Z30" s="238"/>
      <c r="AA30" s="238"/>
      <c r="AB30" s="238"/>
      <c r="AC30" s="238"/>
      <c r="AD30" s="238"/>
      <c r="AE30" s="238"/>
      <c r="AF30" s="238"/>
      <c r="AG30" s="238"/>
      <c r="AH30" s="238"/>
      <c r="AI30" s="238"/>
      <c r="AJ30" s="238"/>
      <c r="AK30" s="238"/>
      <c r="AL30" s="239"/>
      <c r="AM30" s="8"/>
    </row>
    <row r="31" spans="2:39" ht="15" customHeight="1" x14ac:dyDescent="0.45">
      <c r="B31" s="226"/>
      <c r="C31" s="210"/>
      <c r="D31" s="211"/>
      <c r="E31" s="211"/>
      <c r="F31" s="211"/>
      <c r="G31" s="211"/>
      <c r="H31" s="211"/>
      <c r="I31" s="211"/>
      <c r="J31" s="211"/>
      <c r="K31" s="211"/>
      <c r="L31" s="211"/>
      <c r="M31" s="211"/>
      <c r="N31" s="211"/>
      <c r="O31" s="211"/>
      <c r="P31" s="211"/>
      <c r="Q31" s="211"/>
      <c r="R31" s="211"/>
      <c r="S31" s="211"/>
      <c r="T31" s="212"/>
      <c r="U31" s="226"/>
      <c r="V31" s="237"/>
      <c r="W31" s="238"/>
      <c r="X31" s="238"/>
      <c r="Y31" s="238"/>
      <c r="Z31" s="238"/>
      <c r="AA31" s="238"/>
      <c r="AB31" s="238"/>
      <c r="AC31" s="238"/>
      <c r="AD31" s="238"/>
      <c r="AE31" s="238"/>
      <c r="AF31" s="238"/>
      <c r="AG31" s="238"/>
      <c r="AH31" s="238"/>
      <c r="AI31" s="238"/>
      <c r="AJ31" s="238"/>
      <c r="AK31" s="238"/>
      <c r="AL31" s="239"/>
      <c r="AM31" s="8"/>
    </row>
    <row r="32" spans="2:39" ht="10.9" customHeight="1" x14ac:dyDescent="0.45">
      <c r="B32" s="226"/>
      <c r="C32" s="210"/>
      <c r="D32" s="211"/>
      <c r="E32" s="211"/>
      <c r="F32" s="211"/>
      <c r="G32" s="211"/>
      <c r="H32" s="211"/>
      <c r="I32" s="211"/>
      <c r="J32" s="211"/>
      <c r="K32" s="211"/>
      <c r="L32" s="211"/>
      <c r="M32" s="211"/>
      <c r="N32" s="211"/>
      <c r="O32" s="211"/>
      <c r="P32" s="211"/>
      <c r="Q32" s="211"/>
      <c r="R32" s="211"/>
      <c r="S32" s="211"/>
      <c r="T32" s="212"/>
      <c r="U32" s="226"/>
      <c r="V32" s="237"/>
      <c r="W32" s="238"/>
      <c r="X32" s="238"/>
      <c r="Y32" s="238"/>
      <c r="Z32" s="238"/>
      <c r="AA32" s="238"/>
      <c r="AB32" s="238"/>
      <c r="AC32" s="238"/>
      <c r="AD32" s="238"/>
      <c r="AE32" s="238"/>
      <c r="AF32" s="238"/>
      <c r="AG32" s="238"/>
      <c r="AH32" s="238"/>
      <c r="AI32" s="238"/>
      <c r="AJ32" s="238"/>
      <c r="AK32" s="238"/>
      <c r="AL32" s="239"/>
      <c r="AM32" s="8"/>
    </row>
    <row r="33" spans="2:39" ht="15" customHeight="1" x14ac:dyDescent="0.45">
      <c r="B33" s="226"/>
      <c r="C33" s="210"/>
      <c r="D33" s="211"/>
      <c r="E33" s="211"/>
      <c r="F33" s="211"/>
      <c r="G33" s="211"/>
      <c r="H33" s="211"/>
      <c r="I33" s="211"/>
      <c r="J33" s="211"/>
      <c r="K33" s="211"/>
      <c r="L33" s="211"/>
      <c r="M33" s="211"/>
      <c r="N33" s="211"/>
      <c r="O33" s="211"/>
      <c r="P33" s="211"/>
      <c r="Q33" s="211"/>
      <c r="R33" s="211"/>
      <c r="S33" s="211"/>
      <c r="T33" s="212"/>
      <c r="U33" s="226"/>
      <c r="V33" s="237"/>
      <c r="W33" s="238"/>
      <c r="X33" s="238"/>
      <c r="Y33" s="238"/>
      <c r="Z33" s="238"/>
      <c r="AA33" s="238"/>
      <c r="AB33" s="238"/>
      <c r="AC33" s="238"/>
      <c r="AD33" s="238"/>
      <c r="AE33" s="238"/>
      <c r="AF33" s="238"/>
      <c r="AG33" s="238"/>
      <c r="AH33" s="238"/>
      <c r="AI33" s="238"/>
      <c r="AJ33" s="238"/>
      <c r="AK33" s="238"/>
      <c r="AL33" s="239"/>
      <c r="AM33" s="21"/>
    </row>
    <row r="34" spans="2:39" ht="15" customHeight="1" x14ac:dyDescent="0.45">
      <c r="B34" s="226"/>
      <c r="C34" s="210"/>
      <c r="D34" s="211"/>
      <c r="E34" s="211"/>
      <c r="F34" s="211"/>
      <c r="G34" s="211"/>
      <c r="H34" s="211"/>
      <c r="I34" s="211"/>
      <c r="J34" s="211"/>
      <c r="K34" s="211"/>
      <c r="L34" s="211"/>
      <c r="M34" s="211"/>
      <c r="N34" s="211"/>
      <c r="O34" s="211"/>
      <c r="P34" s="211"/>
      <c r="Q34" s="211"/>
      <c r="R34" s="211"/>
      <c r="S34" s="211"/>
      <c r="T34" s="212"/>
      <c r="U34" s="226"/>
      <c r="V34" s="237"/>
      <c r="W34" s="238"/>
      <c r="X34" s="238"/>
      <c r="Y34" s="238"/>
      <c r="Z34" s="238"/>
      <c r="AA34" s="238"/>
      <c r="AB34" s="238"/>
      <c r="AC34" s="238"/>
      <c r="AD34" s="238"/>
      <c r="AE34" s="238"/>
      <c r="AF34" s="238"/>
      <c r="AG34" s="238"/>
      <c r="AH34" s="238"/>
      <c r="AI34" s="238"/>
      <c r="AJ34" s="238"/>
      <c r="AK34" s="238"/>
      <c r="AL34" s="239"/>
      <c r="AM34" s="21"/>
    </row>
    <row r="35" spans="2:39" ht="16.899999999999999" customHeight="1" x14ac:dyDescent="0.45">
      <c r="B35" s="226"/>
      <c r="C35" s="210"/>
      <c r="D35" s="211"/>
      <c r="E35" s="211"/>
      <c r="F35" s="211"/>
      <c r="G35" s="211"/>
      <c r="H35" s="211"/>
      <c r="I35" s="211"/>
      <c r="J35" s="211"/>
      <c r="K35" s="211"/>
      <c r="L35" s="211"/>
      <c r="M35" s="211"/>
      <c r="N35" s="211"/>
      <c r="O35" s="211"/>
      <c r="P35" s="211"/>
      <c r="Q35" s="211"/>
      <c r="R35" s="211"/>
      <c r="S35" s="211"/>
      <c r="T35" s="212"/>
      <c r="U35" s="226"/>
      <c r="V35" s="237"/>
      <c r="W35" s="238"/>
      <c r="X35" s="238"/>
      <c r="Y35" s="238"/>
      <c r="Z35" s="238"/>
      <c r="AA35" s="238"/>
      <c r="AB35" s="238"/>
      <c r="AC35" s="238"/>
      <c r="AD35" s="238"/>
      <c r="AE35" s="238"/>
      <c r="AF35" s="238"/>
      <c r="AG35" s="238"/>
      <c r="AH35" s="238"/>
      <c r="AI35" s="238"/>
      <c r="AJ35" s="238"/>
      <c r="AK35" s="238"/>
      <c r="AL35" s="239"/>
      <c r="AM35" s="9"/>
    </row>
    <row r="36" spans="2:39" ht="15" customHeight="1" x14ac:dyDescent="0.45">
      <c r="B36" s="226"/>
      <c r="C36" s="210"/>
      <c r="D36" s="211"/>
      <c r="E36" s="211"/>
      <c r="F36" s="211"/>
      <c r="G36" s="211"/>
      <c r="H36" s="211"/>
      <c r="I36" s="211"/>
      <c r="J36" s="211"/>
      <c r="K36" s="211"/>
      <c r="L36" s="211"/>
      <c r="M36" s="211"/>
      <c r="N36" s="211"/>
      <c r="O36" s="211"/>
      <c r="P36" s="211"/>
      <c r="Q36" s="211"/>
      <c r="R36" s="211"/>
      <c r="S36" s="211"/>
      <c r="T36" s="212"/>
      <c r="U36" s="226"/>
      <c r="V36" s="237"/>
      <c r="W36" s="238"/>
      <c r="X36" s="238"/>
      <c r="Y36" s="238"/>
      <c r="Z36" s="238"/>
      <c r="AA36" s="238"/>
      <c r="AB36" s="238"/>
      <c r="AC36" s="238"/>
      <c r="AD36" s="238"/>
      <c r="AE36" s="238"/>
      <c r="AF36" s="238"/>
      <c r="AG36" s="238"/>
      <c r="AH36" s="238"/>
      <c r="AI36" s="238"/>
      <c r="AJ36" s="238"/>
      <c r="AK36" s="238"/>
      <c r="AL36" s="239"/>
      <c r="AM36" s="10"/>
    </row>
    <row r="37" spans="2:39" ht="15" customHeight="1" x14ac:dyDescent="0.45">
      <c r="B37" s="226"/>
      <c r="C37" s="210"/>
      <c r="D37" s="211"/>
      <c r="E37" s="211"/>
      <c r="F37" s="211"/>
      <c r="G37" s="211"/>
      <c r="H37" s="211"/>
      <c r="I37" s="211"/>
      <c r="J37" s="211"/>
      <c r="K37" s="211"/>
      <c r="L37" s="211"/>
      <c r="M37" s="211"/>
      <c r="N37" s="211"/>
      <c r="O37" s="211"/>
      <c r="P37" s="211"/>
      <c r="Q37" s="211"/>
      <c r="R37" s="211"/>
      <c r="S37" s="211"/>
      <c r="T37" s="212"/>
      <c r="U37" s="226"/>
      <c r="V37" s="237"/>
      <c r="W37" s="238"/>
      <c r="X37" s="238"/>
      <c r="Y37" s="238"/>
      <c r="Z37" s="238"/>
      <c r="AA37" s="238"/>
      <c r="AB37" s="238"/>
      <c r="AC37" s="238"/>
      <c r="AD37" s="238"/>
      <c r="AE37" s="238"/>
      <c r="AF37" s="238"/>
      <c r="AG37" s="238"/>
      <c r="AH37" s="238"/>
      <c r="AI37" s="238"/>
      <c r="AJ37" s="238"/>
      <c r="AK37" s="238"/>
      <c r="AL37" s="239"/>
      <c r="AM37" s="10"/>
    </row>
    <row r="38" spans="2:39" ht="15" customHeight="1" x14ac:dyDescent="0.45">
      <c r="B38" s="226"/>
      <c r="C38" s="210"/>
      <c r="D38" s="211"/>
      <c r="E38" s="211"/>
      <c r="F38" s="211"/>
      <c r="G38" s="211"/>
      <c r="H38" s="211"/>
      <c r="I38" s="211"/>
      <c r="J38" s="211"/>
      <c r="K38" s="211"/>
      <c r="L38" s="211"/>
      <c r="M38" s="211"/>
      <c r="N38" s="211"/>
      <c r="O38" s="211"/>
      <c r="P38" s="211"/>
      <c r="Q38" s="211"/>
      <c r="R38" s="211"/>
      <c r="S38" s="211"/>
      <c r="T38" s="212"/>
      <c r="U38" s="226"/>
      <c r="V38" s="237"/>
      <c r="W38" s="238"/>
      <c r="X38" s="238"/>
      <c r="Y38" s="238"/>
      <c r="Z38" s="238"/>
      <c r="AA38" s="238"/>
      <c r="AB38" s="238"/>
      <c r="AC38" s="238"/>
      <c r="AD38" s="238"/>
      <c r="AE38" s="238"/>
      <c r="AF38" s="238"/>
      <c r="AG38" s="238"/>
      <c r="AH38" s="238"/>
      <c r="AI38" s="238"/>
      <c r="AJ38" s="238"/>
      <c r="AK38" s="238"/>
      <c r="AL38" s="239"/>
      <c r="AM38" s="10"/>
    </row>
    <row r="39" spans="2:39" ht="15" customHeight="1" x14ac:dyDescent="0.45">
      <c r="B39" s="226"/>
      <c r="C39" s="210"/>
      <c r="D39" s="211"/>
      <c r="E39" s="211"/>
      <c r="F39" s="211"/>
      <c r="G39" s="211"/>
      <c r="H39" s="211"/>
      <c r="I39" s="211"/>
      <c r="J39" s="211"/>
      <c r="K39" s="211"/>
      <c r="L39" s="211"/>
      <c r="M39" s="211"/>
      <c r="N39" s="211"/>
      <c r="O39" s="211"/>
      <c r="P39" s="211"/>
      <c r="Q39" s="211"/>
      <c r="R39" s="211"/>
      <c r="S39" s="211"/>
      <c r="T39" s="212"/>
      <c r="U39" s="226"/>
      <c r="V39" s="237"/>
      <c r="W39" s="238"/>
      <c r="X39" s="238"/>
      <c r="Y39" s="238"/>
      <c r="Z39" s="238"/>
      <c r="AA39" s="238"/>
      <c r="AB39" s="238"/>
      <c r="AC39" s="238"/>
      <c r="AD39" s="238"/>
      <c r="AE39" s="238"/>
      <c r="AF39" s="238"/>
      <c r="AG39" s="238"/>
      <c r="AH39" s="238"/>
      <c r="AI39" s="238"/>
      <c r="AJ39" s="238"/>
      <c r="AK39" s="238"/>
      <c r="AL39" s="239"/>
      <c r="AM39" s="10"/>
    </row>
    <row r="40" spans="2:39" ht="15" customHeight="1" x14ac:dyDescent="0.45">
      <c r="B40" s="226"/>
      <c r="C40" s="210"/>
      <c r="D40" s="211"/>
      <c r="E40" s="211"/>
      <c r="F40" s="211"/>
      <c r="G40" s="211"/>
      <c r="H40" s="211"/>
      <c r="I40" s="211"/>
      <c r="J40" s="211"/>
      <c r="K40" s="211"/>
      <c r="L40" s="211"/>
      <c r="M40" s="211"/>
      <c r="N40" s="211"/>
      <c r="O40" s="211"/>
      <c r="P40" s="211"/>
      <c r="Q40" s="211"/>
      <c r="R40" s="211"/>
      <c r="S40" s="211"/>
      <c r="T40" s="212"/>
      <c r="U40" s="226"/>
      <c r="V40" s="237"/>
      <c r="W40" s="238"/>
      <c r="X40" s="238"/>
      <c r="Y40" s="238"/>
      <c r="Z40" s="238"/>
      <c r="AA40" s="238"/>
      <c r="AB40" s="238"/>
      <c r="AC40" s="238"/>
      <c r="AD40" s="238"/>
      <c r="AE40" s="238"/>
      <c r="AF40" s="238"/>
      <c r="AG40" s="238"/>
      <c r="AH40" s="238"/>
      <c r="AI40" s="238"/>
      <c r="AJ40" s="238"/>
      <c r="AK40" s="238"/>
      <c r="AL40" s="239"/>
      <c r="AM40" s="10"/>
    </row>
    <row r="41" spans="2:39" ht="15" customHeight="1" x14ac:dyDescent="0.45">
      <c r="B41" s="226"/>
      <c r="C41" s="210"/>
      <c r="D41" s="211"/>
      <c r="E41" s="211"/>
      <c r="F41" s="211"/>
      <c r="G41" s="211"/>
      <c r="H41" s="211"/>
      <c r="I41" s="211"/>
      <c r="J41" s="211"/>
      <c r="K41" s="211"/>
      <c r="L41" s="211"/>
      <c r="M41" s="211"/>
      <c r="N41" s="211"/>
      <c r="O41" s="211"/>
      <c r="P41" s="211"/>
      <c r="Q41" s="211"/>
      <c r="R41" s="211"/>
      <c r="S41" s="211"/>
      <c r="T41" s="212"/>
      <c r="U41" s="226"/>
      <c r="V41" s="237"/>
      <c r="W41" s="238"/>
      <c r="X41" s="238"/>
      <c r="Y41" s="238"/>
      <c r="Z41" s="238"/>
      <c r="AA41" s="238"/>
      <c r="AB41" s="238"/>
      <c r="AC41" s="238"/>
      <c r="AD41" s="238"/>
      <c r="AE41" s="238"/>
      <c r="AF41" s="238"/>
      <c r="AG41" s="238"/>
      <c r="AH41" s="238"/>
      <c r="AI41" s="238"/>
      <c r="AJ41" s="238"/>
      <c r="AK41" s="238"/>
      <c r="AL41" s="239"/>
      <c r="AM41" s="10"/>
    </row>
    <row r="42" spans="2:39" ht="15" customHeight="1" x14ac:dyDescent="0.45">
      <c r="B42" s="226"/>
      <c r="C42" s="210"/>
      <c r="D42" s="211"/>
      <c r="E42" s="211"/>
      <c r="F42" s="211"/>
      <c r="G42" s="211"/>
      <c r="H42" s="211"/>
      <c r="I42" s="211"/>
      <c r="J42" s="211"/>
      <c r="K42" s="211"/>
      <c r="L42" s="211"/>
      <c r="M42" s="211"/>
      <c r="N42" s="211"/>
      <c r="O42" s="211"/>
      <c r="P42" s="211"/>
      <c r="Q42" s="211"/>
      <c r="R42" s="211"/>
      <c r="S42" s="211"/>
      <c r="T42" s="212"/>
      <c r="U42" s="226"/>
      <c r="V42" s="237"/>
      <c r="W42" s="238"/>
      <c r="X42" s="238"/>
      <c r="Y42" s="238"/>
      <c r="Z42" s="238"/>
      <c r="AA42" s="238"/>
      <c r="AB42" s="238"/>
      <c r="AC42" s="238"/>
      <c r="AD42" s="238"/>
      <c r="AE42" s="238"/>
      <c r="AF42" s="238"/>
      <c r="AG42" s="238"/>
      <c r="AH42" s="238"/>
      <c r="AI42" s="238"/>
      <c r="AJ42" s="238"/>
      <c r="AK42" s="238"/>
      <c r="AL42" s="239"/>
      <c r="AM42" s="11"/>
    </row>
    <row r="43" spans="2:39" ht="13.9" customHeight="1" x14ac:dyDescent="0.45">
      <c r="B43" s="226"/>
      <c r="C43" s="210"/>
      <c r="D43" s="211"/>
      <c r="E43" s="211"/>
      <c r="F43" s="211"/>
      <c r="G43" s="211"/>
      <c r="H43" s="211"/>
      <c r="I43" s="211"/>
      <c r="J43" s="211"/>
      <c r="K43" s="211"/>
      <c r="L43" s="211"/>
      <c r="M43" s="211"/>
      <c r="N43" s="211"/>
      <c r="O43" s="211"/>
      <c r="P43" s="211"/>
      <c r="Q43" s="211"/>
      <c r="R43" s="211"/>
      <c r="S43" s="211"/>
      <c r="T43" s="212"/>
      <c r="U43" s="226"/>
      <c r="V43" s="235" t="s">
        <v>9</v>
      </c>
      <c r="W43" s="235"/>
      <c r="X43" s="235"/>
      <c r="Y43" s="235"/>
      <c r="Z43" s="235"/>
      <c r="AA43" s="235"/>
      <c r="AB43" s="235"/>
      <c r="AC43" s="235"/>
      <c r="AD43" s="235"/>
      <c r="AE43" s="235"/>
      <c r="AF43" s="235"/>
      <c r="AG43" s="235"/>
      <c r="AH43" s="235"/>
      <c r="AI43" s="235"/>
      <c r="AJ43" s="235"/>
      <c r="AK43" s="235"/>
      <c r="AL43" s="236"/>
      <c r="AM43" s="11"/>
    </row>
    <row r="44" spans="2:39" ht="15" customHeight="1" x14ac:dyDescent="0.45">
      <c r="B44" s="226"/>
      <c r="C44" s="210"/>
      <c r="D44" s="211"/>
      <c r="E44" s="211"/>
      <c r="F44" s="211"/>
      <c r="G44" s="211"/>
      <c r="H44" s="211"/>
      <c r="I44" s="211"/>
      <c r="J44" s="211"/>
      <c r="K44" s="211"/>
      <c r="L44" s="211"/>
      <c r="M44" s="211"/>
      <c r="N44" s="211"/>
      <c r="O44" s="211"/>
      <c r="P44" s="211"/>
      <c r="Q44" s="211"/>
      <c r="R44" s="211"/>
      <c r="S44" s="211"/>
      <c r="T44" s="212"/>
      <c r="U44" s="226"/>
      <c r="V44" s="235"/>
      <c r="W44" s="235"/>
      <c r="X44" s="235"/>
      <c r="Y44" s="235"/>
      <c r="Z44" s="235"/>
      <c r="AA44" s="235"/>
      <c r="AB44" s="235"/>
      <c r="AC44" s="235"/>
      <c r="AD44" s="235"/>
      <c r="AE44" s="235"/>
      <c r="AF44" s="235"/>
      <c r="AG44" s="235"/>
      <c r="AH44" s="235"/>
      <c r="AI44" s="235"/>
      <c r="AJ44" s="235"/>
      <c r="AK44" s="235"/>
      <c r="AL44" s="236"/>
      <c r="AM44" s="10"/>
    </row>
    <row r="45" spans="2:39" ht="15" customHeight="1" x14ac:dyDescent="0.45">
      <c r="B45" s="226"/>
      <c r="C45" s="210"/>
      <c r="D45" s="211"/>
      <c r="E45" s="211"/>
      <c r="F45" s="211"/>
      <c r="G45" s="211"/>
      <c r="H45" s="211"/>
      <c r="I45" s="211"/>
      <c r="J45" s="211"/>
      <c r="K45" s="211"/>
      <c r="L45" s="211"/>
      <c r="M45" s="211"/>
      <c r="N45" s="211"/>
      <c r="O45" s="211"/>
      <c r="P45" s="211"/>
      <c r="Q45" s="211"/>
      <c r="R45" s="211"/>
      <c r="S45" s="211"/>
      <c r="T45" s="212"/>
      <c r="U45" s="226"/>
      <c r="V45" s="235"/>
      <c r="W45" s="235"/>
      <c r="X45" s="235"/>
      <c r="Y45" s="235"/>
      <c r="Z45" s="235"/>
      <c r="AA45" s="235"/>
      <c r="AB45" s="235"/>
      <c r="AC45" s="235"/>
      <c r="AD45" s="235"/>
      <c r="AE45" s="235"/>
      <c r="AF45" s="235"/>
      <c r="AG45" s="235"/>
      <c r="AH45" s="235"/>
      <c r="AI45" s="235"/>
      <c r="AJ45" s="235"/>
      <c r="AK45" s="235"/>
      <c r="AL45" s="236"/>
      <c r="AM45" s="10"/>
    </row>
    <row r="46" spans="2:39" ht="15" customHeight="1" x14ac:dyDescent="0.45">
      <c r="B46" s="226"/>
      <c r="C46" s="210"/>
      <c r="D46" s="211"/>
      <c r="E46" s="211"/>
      <c r="F46" s="211"/>
      <c r="G46" s="211"/>
      <c r="H46" s="211"/>
      <c r="I46" s="211"/>
      <c r="J46" s="211"/>
      <c r="K46" s="211"/>
      <c r="L46" s="211"/>
      <c r="M46" s="211"/>
      <c r="N46" s="211"/>
      <c r="O46" s="211"/>
      <c r="P46" s="211"/>
      <c r="Q46" s="211"/>
      <c r="R46" s="211"/>
      <c r="S46" s="211"/>
      <c r="T46" s="212"/>
      <c r="U46" s="226"/>
      <c r="V46" s="235"/>
      <c r="W46" s="235"/>
      <c r="X46" s="235"/>
      <c r="Y46" s="235"/>
      <c r="Z46" s="235"/>
      <c r="AA46" s="235"/>
      <c r="AB46" s="235"/>
      <c r="AC46" s="235"/>
      <c r="AD46" s="235"/>
      <c r="AE46" s="235"/>
      <c r="AF46" s="235"/>
      <c r="AG46" s="235"/>
      <c r="AH46" s="235"/>
      <c r="AI46" s="235"/>
      <c r="AJ46" s="235"/>
      <c r="AK46" s="235"/>
      <c r="AL46" s="236"/>
      <c r="AM46" s="10"/>
    </row>
    <row r="47" spans="2:39" ht="15" customHeight="1" x14ac:dyDescent="0.45">
      <c r="B47" s="226"/>
      <c r="C47" s="210"/>
      <c r="D47" s="211"/>
      <c r="E47" s="211"/>
      <c r="F47" s="211"/>
      <c r="G47" s="211"/>
      <c r="H47" s="211"/>
      <c r="I47" s="211"/>
      <c r="J47" s="211"/>
      <c r="K47" s="211"/>
      <c r="L47" s="211"/>
      <c r="M47" s="211"/>
      <c r="N47" s="211"/>
      <c r="O47" s="211"/>
      <c r="P47" s="211"/>
      <c r="Q47" s="211"/>
      <c r="R47" s="211"/>
      <c r="S47" s="211"/>
      <c r="T47" s="212"/>
      <c r="U47" s="226"/>
      <c r="V47" s="235"/>
      <c r="W47" s="235"/>
      <c r="X47" s="235"/>
      <c r="Y47" s="235"/>
      <c r="Z47" s="235"/>
      <c r="AA47" s="235"/>
      <c r="AB47" s="235"/>
      <c r="AC47" s="235"/>
      <c r="AD47" s="235"/>
      <c r="AE47" s="235"/>
      <c r="AF47" s="235"/>
      <c r="AG47" s="235"/>
      <c r="AH47" s="235"/>
      <c r="AI47" s="235"/>
      <c r="AJ47" s="235"/>
      <c r="AK47" s="235"/>
      <c r="AL47" s="236"/>
      <c r="AM47" s="10"/>
    </row>
    <row r="48" spans="2:39" ht="15" customHeight="1" x14ac:dyDescent="0.45">
      <c r="B48" s="226"/>
      <c r="C48" s="210"/>
      <c r="D48" s="211"/>
      <c r="E48" s="211"/>
      <c r="F48" s="211"/>
      <c r="G48" s="211"/>
      <c r="H48" s="211"/>
      <c r="I48" s="211"/>
      <c r="J48" s="211"/>
      <c r="K48" s="211"/>
      <c r="L48" s="211"/>
      <c r="M48" s="211"/>
      <c r="N48" s="211"/>
      <c r="O48" s="211"/>
      <c r="P48" s="211"/>
      <c r="Q48" s="211"/>
      <c r="R48" s="211"/>
      <c r="S48" s="211"/>
      <c r="T48" s="212"/>
      <c r="U48" s="226"/>
      <c r="V48" s="235"/>
      <c r="W48" s="235"/>
      <c r="X48" s="235"/>
      <c r="Y48" s="235"/>
      <c r="Z48" s="235"/>
      <c r="AA48" s="235"/>
      <c r="AB48" s="235"/>
      <c r="AC48" s="235"/>
      <c r="AD48" s="235"/>
      <c r="AE48" s="235"/>
      <c r="AF48" s="235"/>
      <c r="AG48" s="235"/>
      <c r="AH48" s="235"/>
      <c r="AI48" s="235"/>
      <c r="AJ48" s="235"/>
      <c r="AK48" s="235"/>
      <c r="AL48" s="236"/>
      <c r="AM48" s="10"/>
    </row>
    <row r="49" spans="2:46" ht="15" customHeight="1" x14ac:dyDescent="0.45">
      <c r="B49" s="226"/>
      <c r="C49" s="210"/>
      <c r="D49" s="211"/>
      <c r="E49" s="211"/>
      <c r="F49" s="211"/>
      <c r="G49" s="211"/>
      <c r="H49" s="211"/>
      <c r="I49" s="211"/>
      <c r="J49" s="211"/>
      <c r="K49" s="211"/>
      <c r="L49" s="211"/>
      <c r="M49" s="211"/>
      <c r="N49" s="211"/>
      <c r="O49" s="211"/>
      <c r="P49" s="211"/>
      <c r="Q49" s="211"/>
      <c r="R49" s="211"/>
      <c r="S49" s="211"/>
      <c r="T49" s="212"/>
      <c r="U49" s="226"/>
      <c r="V49" s="235"/>
      <c r="W49" s="235"/>
      <c r="X49" s="235"/>
      <c r="Y49" s="235"/>
      <c r="Z49" s="235"/>
      <c r="AA49" s="235"/>
      <c r="AB49" s="235"/>
      <c r="AC49" s="235"/>
      <c r="AD49" s="235"/>
      <c r="AE49" s="235"/>
      <c r="AF49" s="235"/>
      <c r="AG49" s="235"/>
      <c r="AH49" s="235"/>
      <c r="AI49" s="235"/>
      <c r="AJ49" s="235"/>
      <c r="AK49" s="235"/>
      <c r="AL49" s="236"/>
      <c r="AM49" s="10"/>
    </row>
    <row r="50" spans="2:46" ht="15" customHeight="1" x14ac:dyDescent="0.45">
      <c r="B50" s="226"/>
      <c r="C50" s="210"/>
      <c r="D50" s="211"/>
      <c r="E50" s="211"/>
      <c r="F50" s="211"/>
      <c r="G50" s="211"/>
      <c r="H50" s="211"/>
      <c r="I50" s="211"/>
      <c r="J50" s="211"/>
      <c r="K50" s="211"/>
      <c r="L50" s="211"/>
      <c r="M50" s="211"/>
      <c r="N50" s="211"/>
      <c r="O50" s="211"/>
      <c r="P50" s="211"/>
      <c r="Q50" s="211"/>
      <c r="R50" s="211"/>
      <c r="S50" s="211"/>
      <c r="T50" s="212"/>
      <c r="U50" s="226"/>
      <c r="V50" s="235"/>
      <c r="W50" s="235"/>
      <c r="X50" s="235"/>
      <c r="Y50" s="235"/>
      <c r="Z50" s="235"/>
      <c r="AA50" s="235"/>
      <c r="AB50" s="235"/>
      <c r="AC50" s="235"/>
      <c r="AD50" s="235"/>
      <c r="AE50" s="235"/>
      <c r="AF50" s="235"/>
      <c r="AG50" s="235"/>
      <c r="AH50" s="235"/>
      <c r="AI50" s="235"/>
      <c r="AJ50" s="235"/>
      <c r="AK50" s="235"/>
      <c r="AL50" s="236"/>
      <c r="AM50" s="10"/>
    </row>
    <row r="51" spans="2:46" ht="15" customHeight="1" x14ac:dyDescent="0.45">
      <c r="B51" s="226"/>
      <c r="C51" s="210"/>
      <c r="D51" s="211"/>
      <c r="E51" s="211"/>
      <c r="F51" s="211"/>
      <c r="G51" s="211"/>
      <c r="H51" s="211"/>
      <c r="I51" s="211"/>
      <c r="J51" s="211"/>
      <c r="K51" s="211"/>
      <c r="L51" s="211"/>
      <c r="M51" s="211"/>
      <c r="N51" s="211"/>
      <c r="O51" s="211"/>
      <c r="P51" s="211"/>
      <c r="Q51" s="211"/>
      <c r="R51" s="211"/>
      <c r="S51" s="211"/>
      <c r="T51" s="212"/>
      <c r="U51" s="226"/>
      <c r="V51" s="235"/>
      <c r="W51" s="235"/>
      <c r="X51" s="235"/>
      <c r="Y51" s="235"/>
      <c r="Z51" s="235"/>
      <c r="AA51" s="235"/>
      <c r="AB51" s="235"/>
      <c r="AC51" s="235"/>
      <c r="AD51" s="235"/>
      <c r="AE51" s="235"/>
      <c r="AF51" s="235"/>
      <c r="AG51" s="235"/>
      <c r="AH51" s="235"/>
      <c r="AI51" s="235"/>
      <c r="AJ51" s="235"/>
      <c r="AK51" s="235"/>
      <c r="AL51" s="236"/>
      <c r="AM51" s="10"/>
    </row>
    <row r="52" spans="2:46" ht="15" customHeight="1" x14ac:dyDescent="0.45">
      <c r="B52" s="226"/>
      <c r="C52" s="210"/>
      <c r="D52" s="211"/>
      <c r="E52" s="211"/>
      <c r="F52" s="211"/>
      <c r="G52" s="211"/>
      <c r="H52" s="211"/>
      <c r="I52" s="211"/>
      <c r="J52" s="211"/>
      <c r="K52" s="211"/>
      <c r="L52" s="211"/>
      <c r="M52" s="211"/>
      <c r="N52" s="211"/>
      <c r="O52" s="211"/>
      <c r="P52" s="211"/>
      <c r="Q52" s="211"/>
      <c r="R52" s="211"/>
      <c r="S52" s="211"/>
      <c r="T52" s="212"/>
      <c r="U52" s="23"/>
      <c r="V52" s="235"/>
      <c r="W52" s="235"/>
      <c r="X52" s="235"/>
      <c r="Y52" s="235"/>
      <c r="Z52" s="235"/>
      <c r="AA52" s="235"/>
      <c r="AB52" s="235"/>
      <c r="AC52" s="235"/>
      <c r="AD52" s="235"/>
      <c r="AE52" s="235"/>
      <c r="AF52" s="235"/>
      <c r="AG52" s="235"/>
      <c r="AH52" s="235"/>
      <c r="AI52" s="235"/>
      <c r="AJ52" s="235"/>
      <c r="AK52" s="235"/>
      <c r="AL52" s="236"/>
      <c r="AM52" s="10"/>
      <c r="AN52" s="17"/>
      <c r="AO52" s="17"/>
      <c r="AP52" s="17"/>
      <c r="AQ52" s="17"/>
      <c r="AR52" s="17"/>
      <c r="AS52" s="17"/>
      <c r="AT52" s="17"/>
    </row>
    <row r="53" spans="2:46" ht="16.149999999999999" customHeight="1" thickBot="1" x14ac:dyDescent="0.5">
      <c r="B53" s="241"/>
      <c r="C53" s="213"/>
      <c r="D53" s="214"/>
      <c r="E53" s="214"/>
      <c r="F53" s="214"/>
      <c r="G53" s="214"/>
      <c r="H53" s="214"/>
      <c r="I53" s="214"/>
      <c r="J53" s="214"/>
      <c r="K53" s="214"/>
      <c r="L53" s="214"/>
      <c r="M53" s="214"/>
      <c r="N53" s="214"/>
      <c r="O53" s="214"/>
      <c r="P53" s="214"/>
      <c r="Q53" s="214"/>
      <c r="R53" s="214"/>
      <c r="S53" s="214"/>
      <c r="T53" s="215"/>
      <c r="U53" s="24"/>
      <c r="V53" s="217" t="s">
        <v>10</v>
      </c>
      <c r="W53" s="217"/>
      <c r="X53" s="217"/>
      <c r="Y53" s="217"/>
      <c r="Z53" s="217"/>
      <c r="AA53" s="217"/>
      <c r="AB53" s="217"/>
      <c r="AC53" s="217"/>
      <c r="AD53" s="217"/>
      <c r="AE53" s="218"/>
      <c r="AF53" s="218"/>
      <c r="AG53" s="218"/>
      <c r="AH53" s="218"/>
      <c r="AI53" s="218"/>
      <c r="AJ53" s="218"/>
      <c r="AK53" s="218"/>
      <c r="AL53" s="219"/>
      <c r="AM53" s="12"/>
    </row>
    <row r="54" spans="2:46" s="14" customFormat="1" ht="19.899999999999999" customHeight="1" x14ac:dyDescent="0.45">
      <c r="V54" s="15"/>
      <c r="AF54" s="15" t="str">
        <f ca="1">"Copyright 2014-"&amp;YEAR(NOW())</f>
        <v>Copyright 2014-2024</v>
      </c>
    </row>
    <row r="55" spans="2:46" s="13" customFormat="1" ht="7.15" customHeight="1" x14ac:dyDescent="0.35"/>
    <row r="56" spans="2:46" ht="15" customHeight="1" x14ac:dyDescent="0.45"/>
    <row r="57" spans="2:46" ht="15" customHeight="1" x14ac:dyDescent="0.45"/>
    <row r="58" spans="2:46" ht="15" customHeight="1" x14ac:dyDescent="0.45"/>
    <row r="59" spans="2:46" ht="15" customHeight="1" x14ac:dyDescent="0.45"/>
    <row r="60" spans="2:46" ht="6.6" customHeight="1" x14ac:dyDescent="0.45"/>
    <row r="61" spans="2:46" ht="46.15" customHeight="1" x14ac:dyDescent="0.45">
      <c r="C61" s="21"/>
    </row>
    <row r="62" spans="2:46" ht="15" customHeight="1" x14ac:dyDescent="0.45">
      <c r="C62" s="1"/>
    </row>
    <row r="63" spans="2:46" ht="15" customHeight="1" x14ac:dyDescent="0.45">
      <c r="C63" s="10"/>
    </row>
    <row r="64" spans="2:46" ht="15" customHeight="1" x14ac:dyDescent="0.45">
      <c r="C64" s="10"/>
    </row>
    <row r="65" spans="3:3" ht="15" customHeight="1" x14ac:dyDescent="0.45">
      <c r="C65" s="10"/>
    </row>
    <row r="66" spans="3:3" ht="15" customHeight="1" x14ac:dyDescent="0.45">
      <c r="C66" s="10"/>
    </row>
    <row r="67" spans="3:3" ht="15" customHeight="1" x14ac:dyDescent="0.45">
      <c r="C67" s="10"/>
    </row>
    <row r="68" spans="3:3" ht="15" customHeight="1" x14ac:dyDescent="0.45">
      <c r="C68" s="10"/>
    </row>
    <row r="69" spans="3:3" ht="15" customHeight="1" x14ac:dyDescent="0.45">
      <c r="C69" s="11"/>
    </row>
    <row r="70" spans="3:3" ht="15" customHeight="1" x14ac:dyDescent="0.45">
      <c r="C70" s="11"/>
    </row>
    <row r="71" spans="3:3" ht="15" customHeight="1" x14ac:dyDescent="0.45">
      <c r="C71" s="10"/>
    </row>
    <row r="72" spans="3:3" ht="15" customHeight="1" x14ac:dyDescent="0.45">
      <c r="C72" s="10"/>
    </row>
    <row r="73" spans="3:3" ht="15" customHeight="1" x14ac:dyDescent="0.45">
      <c r="C73" s="10"/>
    </row>
    <row r="74" spans="3:3" ht="15" customHeight="1" x14ac:dyDescent="0.45">
      <c r="C74" s="10"/>
    </row>
    <row r="75" spans="3:3" ht="15" customHeight="1" x14ac:dyDescent="0.45">
      <c r="C75" s="10"/>
    </row>
    <row r="76" spans="3:3" ht="15" customHeight="1" x14ac:dyDescent="0.45">
      <c r="C76" s="10"/>
    </row>
    <row r="77" spans="3:3" ht="15" customHeight="1" x14ac:dyDescent="0.45">
      <c r="C77" s="10"/>
    </row>
    <row r="78" spans="3:3" ht="15" customHeight="1" x14ac:dyDescent="0.45">
      <c r="C78" s="10"/>
    </row>
    <row r="79" spans="3:3" ht="15" customHeight="1" x14ac:dyDescent="0.45">
      <c r="C79" s="10"/>
    </row>
    <row r="80" spans="3:3" ht="15" customHeight="1" x14ac:dyDescent="0.45">
      <c r="C80" s="10"/>
    </row>
    <row r="81" spans="2:6" ht="15" customHeight="1" x14ac:dyDescent="0.45">
      <c r="C81" s="11"/>
    </row>
    <row r="82" spans="2:6" ht="15" customHeight="1" x14ac:dyDescent="0.45">
      <c r="C82" s="11"/>
    </row>
    <row r="83" spans="2:6" ht="15" customHeight="1" x14ac:dyDescent="0.45">
      <c r="B83" s="18"/>
      <c r="C83" s="19"/>
      <c r="D83" s="19"/>
      <c r="E83" s="19"/>
      <c r="F83" s="19"/>
    </row>
    <row r="84" spans="2:6" ht="15" customHeight="1" x14ac:dyDescent="0.45">
      <c r="B84" s="18"/>
      <c r="C84" s="19"/>
      <c r="D84" s="19"/>
      <c r="E84" s="19"/>
      <c r="F84" s="19"/>
    </row>
    <row r="85" spans="2:6" ht="15" customHeight="1" x14ac:dyDescent="0.45">
      <c r="B85" s="18"/>
      <c r="C85" s="19"/>
      <c r="D85" s="19"/>
      <c r="E85" s="19"/>
      <c r="F85" s="19"/>
    </row>
    <row r="86" spans="2:6" ht="15" customHeight="1" x14ac:dyDescent="0.45">
      <c r="B86" s="18"/>
      <c r="C86" s="19"/>
      <c r="D86" s="19"/>
      <c r="E86" s="19"/>
      <c r="F86" s="19"/>
    </row>
    <row r="87" spans="2:6" ht="15" customHeight="1" x14ac:dyDescent="0.45">
      <c r="B87" s="18"/>
      <c r="C87" s="19"/>
      <c r="D87" s="19"/>
      <c r="E87" s="19"/>
      <c r="F87" s="19"/>
    </row>
    <row r="88" spans="2:6" ht="15" customHeight="1" x14ac:dyDescent="0.45">
      <c r="B88" s="18"/>
      <c r="C88" s="19"/>
      <c r="D88" s="19"/>
      <c r="E88" s="19"/>
      <c r="F88" s="19"/>
    </row>
    <row r="89" spans="2:6" ht="15" customHeight="1" x14ac:dyDescent="0.45">
      <c r="B89" s="18"/>
      <c r="C89" s="19"/>
      <c r="D89" s="19"/>
      <c r="E89" s="19"/>
      <c r="F89" s="19"/>
    </row>
    <row r="90" spans="2:6" ht="15" customHeight="1" x14ac:dyDescent="0.45">
      <c r="B90" s="18"/>
      <c r="C90" s="19"/>
      <c r="D90" s="19"/>
      <c r="E90" s="19"/>
      <c r="F90" s="19"/>
    </row>
    <row r="91" spans="2:6" ht="15" customHeight="1" x14ac:dyDescent="0.45">
      <c r="B91" s="18"/>
      <c r="C91" s="19"/>
      <c r="D91" s="19"/>
      <c r="E91" s="19"/>
      <c r="F91" s="19"/>
    </row>
    <row r="92" spans="2:6" ht="15" customHeight="1" x14ac:dyDescent="0.45">
      <c r="B92" s="18"/>
      <c r="C92" s="19"/>
      <c r="D92" s="19"/>
      <c r="E92" s="19"/>
      <c r="F92" s="19"/>
    </row>
    <row r="93" spans="2:6" ht="15" customHeight="1" x14ac:dyDescent="0.45">
      <c r="C93" s="10"/>
    </row>
    <row r="94" spans="2:6" ht="15" customHeight="1" x14ac:dyDescent="0.45">
      <c r="C94" s="10"/>
    </row>
    <row r="95" spans="2:6" ht="15" customHeight="1" x14ac:dyDescent="0.45">
      <c r="C95" s="10"/>
    </row>
    <row r="96" spans="2:6" ht="15" customHeight="1" x14ac:dyDescent="0.45">
      <c r="C96" s="10"/>
    </row>
    <row r="97" spans="3:3" ht="15" customHeight="1" x14ac:dyDescent="0.45">
      <c r="C97" s="10"/>
    </row>
    <row r="98" spans="3:3" ht="15" customHeight="1" x14ac:dyDescent="0.45">
      <c r="C98" s="10"/>
    </row>
    <row r="99" spans="3:3" ht="15" customHeight="1" x14ac:dyDescent="0.45">
      <c r="C99" s="10"/>
    </row>
    <row r="100" spans="3:3" ht="15" customHeight="1" x14ac:dyDescent="0.45">
      <c r="C100" s="10"/>
    </row>
    <row r="101" spans="3:3" ht="15" customHeight="1" x14ac:dyDescent="0.45">
      <c r="C101" s="10"/>
    </row>
    <row r="102" spans="3:3" ht="15" customHeight="1" x14ac:dyDescent="0.45">
      <c r="C102" s="10"/>
    </row>
    <row r="103" spans="3:3" ht="15" customHeight="1" x14ac:dyDescent="0.45">
      <c r="C103" s="10"/>
    </row>
    <row r="104" spans="3:3" ht="15" customHeight="1" x14ac:dyDescent="0.45">
      <c r="C104" s="10"/>
    </row>
    <row r="105" spans="3:3" s="3" customFormat="1" ht="21.6" customHeight="1" x14ac:dyDescent="0.3">
      <c r="C105" s="16"/>
    </row>
    <row r="106" spans="3:3" ht="15" customHeight="1" x14ac:dyDescent="0.45"/>
    <row r="107" spans="3:3" ht="15" customHeight="1" x14ac:dyDescent="0.45"/>
    <row r="108" spans="3:3" ht="15" customHeight="1" x14ac:dyDescent="0.45"/>
    <row r="109" spans="3:3" ht="15" customHeight="1" x14ac:dyDescent="0.45"/>
    <row r="110" spans="3:3" ht="15" customHeight="1" x14ac:dyDescent="0.45"/>
    <row r="111" spans="3:3" ht="15" customHeight="1" x14ac:dyDescent="0.45"/>
    <row r="112" spans="3:3"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sheetData>
  <mergeCells count="18">
    <mergeCell ref="V24:AL25"/>
    <mergeCell ref="B28:B53"/>
    <mergeCell ref="C28:T28"/>
    <mergeCell ref="C29:T53"/>
    <mergeCell ref="B1:AL1"/>
    <mergeCell ref="V53:AD53"/>
    <mergeCell ref="AE53:AL53"/>
    <mergeCell ref="B2:B19"/>
    <mergeCell ref="C2:T2"/>
    <mergeCell ref="U2:U51"/>
    <mergeCell ref="V2:AL2"/>
    <mergeCell ref="V3:AL23"/>
    <mergeCell ref="C3:T17"/>
    <mergeCell ref="V43:AL43"/>
    <mergeCell ref="V44:AL52"/>
    <mergeCell ref="V26:AL42"/>
    <mergeCell ref="C18:T18"/>
    <mergeCell ref="C19:T27"/>
  </mergeCells>
  <printOptions horizontalCentered="1" verticalCentered="1"/>
  <pageMargins left="0.25" right="0.25" top="0.25" bottom="0.25" header="0.3" footer="0.3"/>
  <pageSetup paperSize="3" scale="87" orientation="landscape" r:id="rId1"/>
  <rowBreaks count="1" manualBreakCount="1">
    <brk id="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4A0C-6FC7-464F-B24C-21C5044C6B36}">
  <sheetPr codeName="Sheet4"/>
  <dimension ref="A1:Q26"/>
  <sheetViews>
    <sheetView showGridLines="0" topLeftCell="A6" zoomScale="85" zoomScaleNormal="85" workbookViewId="0">
      <pane ySplit="2" topLeftCell="A8" activePane="bottomLeft" state="frozen"/>
      <selection activeCell="A6" sqref="A6"/>
      <selection pane="bottomLeft" activeCell="A7" sqref="A7"/>
    </sheetView>
  </sheetViews>
  <sheetFormatPr defaultColWidth="9.1328125" defaultRowHeight="12.75" x14ac:dyDescent="0.35"/>
  <cols>
    <col min="1" max="2" width="14.73046875" style="26" customWidth="1"/>
    <col min="3" max="3" width="23" style="26" customWidth="1"/>
    <col min="4" max="4" width="25" style="26" customWidth="1"/>
    <col min="5" max="5" width="6.265625" style="26" customWidth="1"/>
    <col min="6" max="6" width="26.3984375" style="26" customWidth="1"/>
    <col min="7" max="7" width="5.265625" style="26" customWidth="1"/>
    <col min="8" max="8" width="28.86328125" style="26" customWidth="1"/>
    <col min="9" max="9" width="4.73046875" style="26" customWidth="1"/>
    <col min="10" max="10" width="4.3984375" style="26" customWidth="1"/>
    <col min="11" max="11" width="19.59765625" style="26" customWidth="1"/>
    <col min="12" max="12" width="12.265625" style="26" customWidth="1"/>
    <col min="13" max="13" width="21.59765625" style="26" customWidth="1"/>
    <col min="14" max="14" width="4.265625" style="26" customWidth="1"/>
    <col min="15" max="15" width="5.73046875" style="26" customWidth="1"/>
    <col min="16" max="17" width="4.265625" style="26" customWidth="1"/>
    <col min="18" max="16384" width="9.1328125" style="26"/>
  </cols>
  <sheetData>
    <row r="1" spans="1:17" ht="24.75" x14ac:dyDescent="0.65">
      <c r="A1" s="279" t="s">
        <v>75</v>
      </c>
      <c r="B1" s="279"/>
      <c r="C1" s="279"/>
      <c r="D1" s="279"/>
      <c r="E1" s="279"/>
      <c r="F1" s="279"/>
      <c r="G1" s="279"/>
      <c r="H1" s="279"/>
      <c r="I1" s="279"/>
      <c r="J1" s="279"/>
      <c r="K1" s="279"/>
      <c r="L1" s="279"/>
      <c r="M1" s="279"/>
      <c r="N1" s="279"/>
      <c r="O1" s="279"/>
      <c r="P1" s="279"/>
      <c r="Q1" s="279"/>
    </row>
    <row r="2" spans="1:17" ht="13.15" thickBot="1" x14ac:dyDescent="0.4"/>
    <row r="3" spans="1:17" ht="36.75" customHeight="1" thickBot="1" x14ac:dyDescent="0.4">
      <c r="A3" s="49" t="s">
        <v>76</v>
      </c>
      <c r="B3" s="280"/>
      <c r="C3" s="281"/>
      <c r="D3" s="281"/>
      <c r="E3" s="281"/>
      <c r="F3" s="282"/>
      <c r="G3" s="50"/>
      <c r="H3" s="51" t="s">
        <v>77</v>
      </c>
      <c r="I3" s="283"/>
      <c r="J3" s="284"/>
      <c r="K3" s="284"/>
      <c r="L3" s="284"/>
      <c r="M3" s="284"/>
      <c r="N3" s="284"/>
      <c r="O3" s="284"/>
      <c r="P3" s="284"/>
      <c r="Q3" s="285"/>
    </row>
    <row r="4" spans="1:17" ht="24.95" customHeight="1" thickBot="1" x14ac:dyDescent="0.4">
      <c r="A4" s="52" t="s">
        <v>78</v>
      </c>
      <c r="B4" s="280"/>
      <c r="C4" s="281"/>
      <c r="D4" s="281"/>
      <c r="E4" s="281"/>
      <c r="F4" s="282"/>
      <c r="G4" s="50"/>
      <c r="H4" s="53" t="s">
        <v>79</v>
      </c>
      <c r="I4" s="286"/>
      <c r="J4" s="287"/>
      <c r="K4" s="287"/>
      <c r="L4" s="287"/>
      <c r="M4" s="287"/>
      <c r="N4" s="287"/>
      <c r="O4" s="287"/>
      <c r="P4" s="287"/>
      <c r="Q4" s="288"/>
    </row>
    <row r="5" spans="1:17" ht="14.25" customHeight="1" thickBot="1" x14ac:dyDescent="0.4">
      <c r="A5" s="50"/>
      <c r="B5" s="50"/>
      <c r="C5" s="50"/>
      <c r="D5" s="50"/>
      <c r="E5" s="50"/>
      <c r="F5" s="50"/>
      <c r="G5" s="50"/>
      <c r="H5" s="50"/>
      <c r="I5" s="50"/>
      <c r="J5" s="50"/>
      <c r="K5" s="50"/>
      <c r="L5" s="50"/>
      <c r="M5" s="50"/>
      <c r="N5" s="50"/>
      <c r="O5" s="50"/>
      <c r="P5" s="50"/>
      <c r="Q5" s="50"/>
    </row>
    <row r="6" spans="1:17" ht="63" customHeight="1" thickBot="1" x14ac:dyDescent="0.4">
      <c r="A6" s="201" t="s">
        <v>80</v>
      </c>
      <c r="B6" s="202" t="s">
        <v>81</v>
      </c>
      <c r="C6" s="203" t="s">
        <v>82</v>
      </c>
      <c r="D6" s="203" t="s">
        <v>83</v>
      </c>
      <c r="E6" s="204" t="s">
        <v>84</v>
      </c>
      <c r="F6" s="203" t="s">
        <v>85</v>
      </c>
      <c r="G6" s="204" t="s">
        <v>86</v>
      </c>
      <c r="H6" s="203" t="s">
        <v>87</v>
      </c>
      <c r="I6" s="204" t="s">
        <v>88</v>
      </c>
      <c r="J6" s="205" t="s">
        <v>89</v>
      </c>
      <c r="K6" s="203" t="s">
        <v>90</v>
      </c>
      <c r="L6" s="203" t="s">
        <v>91</v>
      </c>
      <c r="M6" s="206" t="s">
        <v>92</v>
      </c>
      <c r="N6" s="204" t="s">
        <v>84</v>
      </c>
      <c r="O6" s="204" t="s">
        <v>86</v>
      </c>
      <c r="P6" s="204" t="s">
        <v>88</v>
      </c>
      <c r="Q6" s="205" t="s">
        <v>89</v>
      </c>
    </row>
    <row r="7" spans="1:17" s="64" customFormat="1" ht="112.5" customHeight="1" thickBot="1" x14ac:dyDescent="0.5">
      <c r="A7" s="54" t="s">
        <v>93</v>
      </c>
      <c r="B7" s="55" t="s">
        <v>94</v>
      </c>
      <c r="C7" s="56" t="s">
        <v>95</v>
      </c>
      <c r="D7" s="56" t="s">
        <v>96</v>
      </c>
      <c r="E7" s="57" t="s">
        <v>97</v>
      </c>
      <c r="F7" s="56" t="s">
        <v>98</v>
      </c>
      <c r="G7" s="58" t="s">
        <v>99</v>
      </c>
      <c r="H7" s="56" t="s">
        <v>100</v>
      </c>
      <c r="I7" s="58" t="s">
        <v>101</v>
      </c>
      <c r="J7" s="59"/>
      <c r="K7" s="60" t="s">
        <v>102</v>
      </c>
      <c r="L7" s="60" t="s">
        <v>103</v>
      </c>
      <c r="M7" s="61" t="s">
        <v>104</v>
      </c>
      <c r="N7" s="62"/>
      <c r="O7" s="62"/>
      <c r="P7" s="62"/>
      <c r="Q7" s="63"/>
    </row>
    <row r="8" spans="1:17" ht="35.1" customHeight="1" x14ac:dyDescent="0.35">
      <c r="A8" s="181"/>
      <c r="B8" s="189"/>
      <c r="C8" s="190"/>
      <c r="D8" s="170"/>
      <c r="E8" s="66"/>
      <c r="F8" s="170"/>
      <c r="G8" s="67"/>
      <c r="H8" s="65"/>
      <c r="I8" s="67"/>
      <c r="J8" s="68">
        <f>E8*G8*I8</f>
        <v>0</v>
      </c>
      <c r="K8" s="65"/>
      <c r="L8" s="65"/>
      <c r="M8" s="69"/>
      <c r="N8" s="70" t="s">
        <v>105</v>
      </c>
      <c r="O8" s="70" t="s">
        <v>105</v>
      </c>
      <c r="P8" s="70" t="s">
        <v>105</v>
      </c>
      <c r="Q8" s="68">
        <f>PRODUCT(N8:P8)</f>
        <v>0</v>
      </c>
    </row>
    <row r="9" spans="1:17" ht="35.1" customHeight="1" x14ac:dyDescent="0.35">
      <c r="A9" s="183"/>
      <c r="B9" s="193"/>
      <c r="C9" s="172"/>
      <c r="D9" s="184"/>
      <c r="E9" s="185"/>
      <c r="F9" s="184"/>
      <c r="G9" s="67"/>
      <c r="H9" s="186"/>
      <c r="I9" s="67"/>
      <c r="J9" s="68">
        <f>E9*G9*I9</f>
        <v>0</v>
      </c>
      <c r="K9" s="186"/>
      <c r="L9" s="186"/>
      <c r="M9" s="187"/>
      <c r="N9" s="188"/>
      <c r="O9" s="188"/>
      <c r="P9" s="188"/>
      <c r="Q9" s="68"/>
    </row>
    <row r="10" spans="1:17" ht="35.1" customHeight="1" x14ac:dyDescent="0.35">
      <c r="A10" s="183"/>
      <c r="B10" s="193"/>
      <c r="C10" s="172"/>
      <c r="D10" s="172"/>
      <c r="E10" s="67"/>
      <c r="F10" s="172"/>
      <c r="G10" s="67"/>
      <c r="H10" s="73"/>
      <c r="I10" s="67"/>
      <c r="J10" s="68">
        <f t="shared" ref="J10:J26" si="0">E10*G10*I10</f>
        <v>0</v>
      </c>
      <c r="K10" s="73"/>
      <c r="L10" s="73"/>
      <c r="M10" s="74"/>
      <c r="N10" s="75"/>
      <c r="O10" s="75"/>
      <c r="P10" s="75"/>
      <c r="Q10" s="68">
        <f>PRODUCT(N10:P10)</f>
        <v>0</v>
      </c>
    </row>
    <row r="11" spans="1:17" ht="35.1" customHeight="1" x14ac:dyDescent="0.35">
      <c r="A11" s="191"/>
      <c r="B11" s="192"/>
      <c r="C11" s="184"/>
      <c r="D11" s="172"/>
      <c r="E11" s="67"/>
      <c r="F11" s="73"/>
      <c r="G11" s="67"/>
      <c r="H11" s="73"/>
      <c r="I11" s="67"/>
      <c r="J11" s="68">
        <f t="shared" si="0"/>
        <v>0</v>
      </c>
      <c r="K11" s="172"/>
      <c r="L11" s="172"/>
      <c r="M11" s="74"/>
      <c r="N11" s="75"/>
      <c r="O11" s="75"/>
      <c r="P11" s="75"/>
      <c r="Q11" s="68">
        <f t="shared" ref="Q11:Q26" si="1">PRODUCT(N11:P11)</f>
        <v>0</v>
      </c>
    </row>
    <row r="12" spans="1:17" ht="35.1" customHeight="1" x14ac:dyDescent="0.35">
      <c r="A12" s="183"/>
      <c r="B12" s="171"/>
      <c r="C12" s="172"/>
      <c r="D12" s="172"/>
      <c r="E12" s="67"/>
      <c r="F12" s="73"/>
      <c r="G12" s="67"/>
      <c r="H12" s="73"/>
      <c r="I12" s="67"/>
      <c r="J12" s="68">
        <f t="shared" si="0"/>
        <v>0</v>
      </c>
      <c r="K12" s="73"/>
      <c r="L12" s="73"/>
      <c r="M12" s="76"/>
      <c r="N12" s="75" t="s">
        <v>105</v>
      </c>
      <c r="O12" s="75" t="s">
        <v>105</v>
      </c>
      <c r="P12" s="75" t="s">
        <v>105</v>
      </c>
      <c r="Q12" s="68">
        <f t="shared" si="1"/>
        <v>0</v>
      </c>
    </row>
    <row r="13" spans="1:17" ht="35.1" customHeight="1" x14ac:dyDescent="0.35">
      <c r="A13" s="182"/>
      <c r="B13" s="171"/>
      <c r="C13" s="172"/>
      <c r="D13" s="172"/>
      <c r="E13" s="67"/>
      <c r="F13" s="73"/>
      <c r="G13" s="67"/>
      <c r="H13" s="73"/>
      <c r="I13" s="67"/>
      <c r="J13" s="68">
        <f t="shared" si="0"/>
        <v>0</v>
      </c>
      <c r="K13" s="73" t="s">
        <v>105</v>
      </c>
      <c r="L13" s="73"/>
      <c r="M13" s="74"/>
      <c r="N13" s="75" t="s">
        <v>105</v>
      </c>
      <c r="O13" s="75" t="s">
        <v>105</v>
      </c>
      <c r="P13" s="75" t="s">
        <v>105</v>
      </c>
      <c r="Q13" s="68">
        <f t="shared" si="1"/>
        <v>0</v>
      </c>
    </row>
    <row r="14" spans="1:17" ht="35.1" customHeight="1" x14ac:dyDescent="0.35">
      <c r="A14" s="173"/>
      <c r="B14" s="171"/>
      <c r="C14" s="172"/>
      <c r="D14" s="172"/>
      <c r="E14" s="67"/>
      <c r="F14" s="73"/>
      <c r="G14" s="67"/>
      <c r="H14" s="73"/>
      <c r="I14" s="67"/>
      <c r="J14" s="68">
        <f t="shared" si="0"/>
        <v>0</v>
      </c>
      <c r="K14" s="73"/>
      <c r="L14" s="73"/>
      <c r="M14" s="74"/>
      <c r="N14" s="75"/>
      <c r="O14" s="75"/>
      <c r="P14" s="75"/>
      <c r="Q14" s="68">
        <f t="shared" si="1"/>
        <v>0</v>
      </c>
    </row>
    <row r="15" spans="1:17" ht="35.1" customHeight="1" x14ac:dyDescent="0.35">
      <c r="A15" s="173"/>
      <c r="B15" s="72"/>
      <c r="C15" s="172"/>
      <c r="D15" s="172"/>
      <c r="E15" s="67"/>
      <c r="F15" s="73"/>
      <c r="G15" s="67"/>
      <c r="H15" s="73"/>
      <c r="I15" s="67"/>
      <c r="J15" s="68">
        <f t="shared" si="0"/>
        <v>0</v>
      </c>
      <c r="K15" s="73" t="s">
        <v>105</v>
      </c>
      <c r="L15" s="73"/>
      <c r="M15" s="74"/>
      <c r="N15" s="75"/>
      <c r="O15" s="75"/>
      <c r="P15" s="75"/>
      <c r="Q15" s="68">
        <f t="shared" si="1"/>
        <v>0</v>
      </c>
    </row>
    <row r="16" spans="1:17" ht="35.1" customHeight="1" x14ac:dyDescent="0.35">
      <c r="A16" s="173"/>
      <c r="B16" s="72"/>
      <c r="C16" s="172"/>
      <c r="D16" s="172"/>
      <c r="E16" s="67"/>
      <c r="F16" s="73"/>
      <c r="G16" s="67"/>
      <c r="H16" s="73"/>
      <c r="I16" s="67"/>
      <c r="J16" s="68">
        <f t="shared" si="0"/>
        <v>0</v>
      </c>
      <c r="K16" s="73" t="s">
        <v>105</v>
      </c>
      <c r="L16" s="73"/>
      <c r="M16" s="74"/>
      <c r="N16" s="75"/>
      <c r="O16" s="75"/>
      <c r="P16" s="75"/>
      <c r="Q16" s="68">
        <f t="shared" si="1"/>
        <v>0</v>
      </c>
    </row>
    <row r="17" spans="1:17" ht="35.1" customHeight="1" x14ac:dyDescent="0.35">
      <c r="A17" s="71"/>
      <c r="B17" s="72"/>
      <c r="C17" s="73"/>
      <c r="D17" s="73"/>
      <c r="E17" s="67"/>
      <c r="F17" s="73"/>
      <c r="G17" s="67"/>
      <c r="H17" s="73"/>
      <c r="I17" s="67"/>
      <c r="J17" s="68">
        <f t="shared" si="0"/>
        <v>0</v>
      </c>
      <c r="K17" s="73" t="s">
        <v>105</v>
      </c>
      <c r="L17" s="73"/>
      <c r="M17" s="74"/>
      <c r="N17" s="75"/>
      <c r="O17" s="75"/>
      <c r="P17" s="75"/>
      <c r="Q17" s="68">
        <f t="shared" si="1"/>
        <v>0</v>
      </c>
    </row>
    <row r="18" spans="1:17" ht="35.1" customHeight="1" x14ac:dyDescent="0.35">
      <c r="A18" s="71"/>
      <c r="B18" s="72"/>
      <c r="C18" s="73"/>
      <c r="D18" s="73"/>
      <c r="E18" s="67"/>
      <c r="F18" s="73"/>
      <c r="G18" s="67"/>
      <c r="H18" s="73"/>
      <c r="I18" s="67"/>
      <c r="J18" s="68">
        <f t="shared" si="0"/>
        <v>0</v>
      </c>
      <c r="K18" s="73"/>
      <c r="L18" s="73"/>
      <c r="M18" s="74"/>
      <c r="N18" s="75"/>
      <c r="O18" s="75"/>
      <c r="P18" s="75"/>
      <c r="Q18" s="68">
        <f t="shared" si="1"/>
        <v>0</v>
      </c>
    </row>
    <row r="19" spans="1:17" ht="35.1" customHeight="1" x14ac:dyDescent="0.35">
      <c r="A19" s="71"/>
      <c r="B19" s="72"/>
      <c r="C19" s="73"/>
      <c r="D19" s="73"/>
      <c r="E19" s="67"/>
      <c r="F19" s="73"/>
      <c r="G19" s="67"/>
      <c r="H19" s="73"/>
      <c r="I19" s="67"/>
      <c r="J19" s="68">
        <f t="shared" si="0"/>
        <v>0</v>
      </c>
      <c r="K19" s="73"/>
      <c r="L19" s="73"/>
      <c r="M19" s="74"/>
      <c r="N19" s="75"/>
      <c r="O19" s="75"/>
      <c r="P19" s="75"/>
      <c r="Q19" s="68">
        <f t="shared" si="1"/>
        <v>0</v>
      </c>
    </row>
    <row r="20" spans="1:17" ht="35.1" customHeight="1" x14ac:dyDescent="0.35">
      <c r="A20" s="71"/>
      <c r="B20" s="72"/>
      <c r="C20" s="73"/>
      <c r="D20" s="73"/>
      <c r="E20" s="67"/>
      <c r="F20" s="73"/>
      <c r="G20" s="67"/>
      <c r="H20" s="73"/>
      <c r="I20" s="67"/>
      <c r="J20" s="68">
        <f t="shared" si="0"/>
        <v>0</v>
      </c>
      <c r="K20" s="73"/>
      <c r="L20" s="73"/>
      <c r="M20" s="74"/>
      <c r="N20" s="75"/>
      <c r="O20" s="75"/>
      <c r="P20" s="75"/>
      <c r="Q20" s="68">
        <f t="shared" si="1"/>
        <v>0</v>
      </c>
    </row>
    <row r="21" spans="1:17" ht="35.1" customHeight="1" x14ac:dyDescent="0.35">
      <c r="A21" s="71"/>
      <c r="B21" s="72"/>
      <c r="C21" s="73"/>
      <c r="D21" s="73"/>
      <c r="E21" s="67"/>
      <c r="F21" s="73"/>
      <c r="G21" s="67"/>
      <c r="H21" s="73"/>
      <c r="I21" s="67"/>
      <c r="J21" s="68">
        <f t="shared" si="0"/>
        <v>0</v>
      </c>
      <c r="K21" s="73"/>
      <c r="L21" s="73"/>
      <c r="M21" s="74"/>
      <c r="N21" s="75"/>
      <c r="O21" s="75"/>
      <c r="P21" s="75"/>
      <c r="Q21" s="68">
        <f t="shared" si="1"/>
        <v>0</v>
      </c>
    </row>
    <row r="22" spans="1:17" ht="35.1" customHeight="1" x14ac:dyDescent="0.35">
      <c r="A22" s="71"/>
      <c r="B22" s="72"/>
      <c r="C22" s="73"/>
      <c r="D22" s="73"/>
      <c r="E22" s="67"/>
      <c r="F22" s="73"/>
      <c r="G22" s="67"/>
      <c r="H22" s="73"/>
      <c r="I22" s="67"/>
      <c r="J22" s="68">
        <f t="shared" si="0"/>
        <v>0</v>
      </c>
      <c r="K22" s="73"/>
      <c r="L22" s="73"/>
      <c r="M22" s="74"/>
      <c r="N22" s="75"/>
      <c r="O22" s="75"/>
      <c r="P22" s="75"/>
      <c r="Q22" s="68">
        <f t="shared" si="1"/>
        <v>0</v>
      </c>
    </row>
    <row r="23" spans="1:17" ht="35.1" customHeight="1" x14ac:dyDescent="0.35">
      <c r="A23" s="71"/>
      <c r="B23" s="72"/>
      <c r="C23" s="73"/>
      <c r="D23" s="73"/>
      <c r="E23" s="67"/>
      <c r="F23" s="73"/>
      <c r="G23" s="67"/>
      <c r="H23" s="73"/>
      <c r="I23" s="67"/>
      <c r="J23" s="68">
        <f t="shared" si="0"/>
        <v>0</v>
      </c>
      <c r="K23" s="73"/>
      <c r="L23" s="73"/>
      <c r="M23" s="74"/>
      <c r="N23" s="75"/>
      <c r="O23" s="75"/>
      <c r="P23" s="75"/>
      <c r="Q23" s="68">
        <f t="shared" si="1"/>
        <v>0</v>
      </c>
    </row>
    <row r="24" spans="1:17" ht="35.1" customHeight="1" x14ac:dyDescent="0.35">
      <c r="A24" s="71"/>
      <c r="B24" s="72"/>
      <c r="C24" s="73"/>
      <c r="D24" s="73"/>
      <c r="E24" s="67"/>
      <c r="F24" s="73"/>
      <c r="G24" s="67"/>
      <c r="H24" s="73"/>
      <c r="I24" s="67"/>
      <c r="J24" s="68">
        <f t="shared" si="0"/>
        <v>0</v>
      </c>
      <c r="K24" s="73"/>
      <c r="L24" s="73"/>
      <c r="M24" s="74"/>
      <c r="N24" s="75"/>
      <c r="O24" s="75"/>
      <c r="P24" s="75"/>
      <c r="Q24" s="68">
        <f t="shared" si="1"/>
        <v>0</v>
      </c>
    </row>
    <row r="25" spans="1:17" ht="35.1" customHeight="1" x14ac:dyDescent="0.35">
      <c r="A25" s="71"/>
      <c r="B25" s="72"/>
      <c r="C25" s="73"/>
      <c r="D25" s="73"/>
      <c r="E25" s="67"/>
      <c r="F25" s="73"/>
      <c r="G25" s="67"/>
      <c r="H25" s="73"/>
      <c r="I25" s="67"/>
      <c r="J25" s="68">
        <f t="shared" si="0"/>
        <v>0</v>
      </c>
      <c r="K25" s="73"/>
      <c r="L25" s="73"/>
      <c r="M25" s="74"/>
      <c r="N25" s="75"/>
      <c r="O25" s="75"/>
      <c r="P25" s="75"/>
      <c r="Q25" s="68">
        <f t="shared" si="1"/>
        <v>0</v>
      </c>
    </row>
    <row r="26" spans="1:17" ht="35.1" customHeight="1" thickBot="1" x14ac:dyDescent="0.4">
      <c r="A26" s="77"/>
      <c r="B26" s="78"/>
      <c r="C26" s="79"/>
      <c r="D26" s="79"/>
      <c r="E26" s="80"/>
      <c r="F26" s="79"/>
      <c r="G26" s="80"/>
      <c r="H26" s="79"/>
      <c r="I26" s="80"/>
      <c r="J26" s="81">
        <f t="shared" si="0"/>
        <v>0</v>
      </c>
      <c r="K26" s="79"/>
      <c r="L26" s="79"/>
      <c r="M26" s="82"/>
      <c r="N26" s="83"/>
      <c r="O26" s="83"/>
      <c r="P26" s="83"/>
      <c r="Q26" s="81">
        <f t="shared" si="1"/>
        <v>0</v>
      </c>
    </row>
  </sheetData>
  <mergeCells count="5">
    <mergeCell ref="A1:Q1"/>
    <mergeCell ref="B3:F3"/>
    <mergeCell ref="I3:Q3"/>
    <mergeCell ref="B4:F4"/>
    <mergeCell ref="I4:Q4"/>
  </mergeCells>
  <printOptions horizontalCentered="1" gridLinesSet="0"/>
  <pageMargins left="0.28999999999999998" right="0.25" top="0.25" bottom="0.5" header="0.5" footer="0.25"/>
  <pageSetup scale="59" fitToHeight="3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B20A-A299-4642-96A6-9B3E56733481}">
  <sheetPr codeName="Sheet3"/>
  <dimension ref="B1:D47"/>
  <sheetViews>
    <sheetView zoomScale="160" zoomScaleNormal="160" workbookViewId="0">
      <selection activeCell="C20" sqref="C20"/>
    </sheetView>
  </sheetViews>
  <sheetFormatPr defaultColWidth="9.1328125" defaultRowHeight="12.75" x14ac:dyDescent="0.35"/>
  <cols>
    <col min="1" max="1" width="4.73046875" style="26" customWidth="1"/>
    <col min="2" max="2" width="25.3984375" style="26" customWidth="1"/>
    <col min="3" max="3" width="47.1328125" style="26" customWidth="1"/>
    <col min="4" max="16384" width="9.1328125" style="26"/>
  </cols>
  <sheetData>
    <row r="1" spans="2:4" ht="20.65" x14ac:dyDescent="0.6">
      <c r="B1" s="25" t="s">
        <v>106</v>
      </c>
    </row>
    <row r="3" spans="2:4" ht="13.5" thickBot="1" x14ac:dyDescent="0.45">
      <c r="B3" s="27" t="s">
        <v>72</v>
      </c>
      <c r="C3" s="27" t="s">
        <v>107</v>
      </c>
      <c r="D3" s="27" t="s">
        <v>108</v>
      </c>
    </row>
    <row r="4" spans="2:4" x14ac:dyDescent="0.35">
      <c r="B4" s="28" t="s">
        <v>109</v>
      </c>
      <c r="C4" s="29" t="s">
        <v>110</v>
      </c>
      <c r="D4" s="30">
        <v>10</v>
      </c>
    </row>
    <row r="5" spans="2:4" x14ac:dyDescent="0.35">
      <c r="B5" s="31"/>
      <c r="C5" s="32" t="s">
        <v>111</v>
      </c>
      <c r="D5" s="33"/>
    </row>
    <row r="6" spans="2:4" x14ac:dyDescent="0.35">
      <c r="B6" s="34" t="s">
        <v>112</v>
      </c>
      <c r="C6" s="35" t="s">
        <v>110</v>
      </c>
      <c r="D6" s="36">
        <v>9</v>
      </c>
    </row>
    <row r="7" spans="2:4" x14ac:dyDescent="0.35">
      <c r="B7" s="31"/>
      <c r="C7" s="32" t="s">
        <v>111</v>
      </c>
      <c r="D7" s="33"/>
    </row>
    <row r="8" spans="2:4" x14ac:dyDescent="0.35">
      <c r="B8" s="34" t="s">
        <v>113</v>
      </c>
      <c r="C8" s="35" t="s">
        <v>114</v>
      </c>
      <c r="D8" s="36">
        <v>8</v>
      </c>
    </row>
    <row r="9" spans="2:4" x14ac:dyDescent="0.35">
      <c r="B9" s="31"/>
      <c r="C9" s="32" t="s">
        <v>115</v>
      </c>
      <c r="D9" s="33"/>
    </row>
    <row r="10" spans="2:4" x14ac:dyDescent="0.35">
      <c r="B10" s="34" t="s">
        <v>116</v>
      </c>
      <c r="C10" s="35" t="s">
        <v>117</v>
      </c>
      <c r="D10" s="36">
        <v>7</v>
      </c>
    </row>
    <row r="11" spans="2:4" x14ac:dyDescent="0.35">
      <c r="B11" s="31"/>
      <c r="C11" s="32" t="s">
        <v>118</v>
      </c>
      <c r="D11" s="33"/>
    </row>
    <row r="12" spans="2:4" x14ac:dyDescent="0.35">
      <c r="B12" s="34" t="s">
        <v>119</v>
      </c>
      <c r="C12" s="35" t="s">
        <v>120</v>
      </c>
      <c r="D12" s="36">
        <v>6</v>
      </c>
    </row>
    <row r="13" spans="2:4" x14ac:dyDescent="0.35">
      <c r="B13" s="31"/>
      <c r="C13" s="32" t="s">
        <v>121</v>
      </c>
      <c r="D13" s="33"/>
    </row>
    <row r="14" spans="2:4" x14ac:dyDescent="0.35">
      <c r="B14" s="37" t="s">
        <v>122</v>
      </c>
      <c r="C14" s="26" t="s">
        <v>123</v>
      </c>
      <c r="D14" s="38">
        <v>5</v>
      </c>
    </row>
    <row r="15" spans="2:4" x14ac:dyDescent="0.35">
      <c r="B15" s="37"/>
      <c r="C15" s="26" t="s">
        <v>124</v>
      </c>
      <c r="D15" s="38"/>
    </row>
    <row r="16" spans="2:4" x14ac:dyDescent="0.35">
      <c r="B16" s="39" t="s">
        <v>125</v>
      </c>
      <c r="C16" s="40" t="s">
        <v>126</v>
      </c>
      <c r="D16" s="41">
        <v>4</v>
      </c>
    </row>
    <row r="17" spans="2:4" x14ac:dyDescent="0.35">
      <c r="B17" s="39" t="s">
        <v>127</v>
      </c>
      <c r="C17" s="40" t="s">
        <v>128</v>
      </c>
      <c r="D17" s="41">
        <v>3</v>
      </c>
    </row>
    <row r="18" spans="2:4" x14ac:dyDescent="0.35">
      <c r="B18" s="39" t="s">
        <v>129</v>
      </c>
      <c r="C18" s="40" t="s">
        <v>130</v>
      </c>
      <c r="D18" s="41">
        <v>2</v>
      </c>
    </row>
    <row r="19" spans="2:4" ht="13.15" thickBot="1" x14ac:dyDescent="0.4">
      <c r="B19" s="42" t="s">
        <v>131</v>
      </c>
      <c r="C19" s="43" t="s">
        <v>132</v>
      </c>
      <c r="D19" s="44">
        <v>1</v>
      </c>
    </row>
    <row r="21" spans="2:4" ht="20.65" x14ac:dyDescent="0.6">
      <c r="B21" s="25" t="s">
        <v>133</v>
      </c>
    </row>
    <row r="23" spans="2:4" ht="13.5" thickBot="1" x14ac:dyDescent="0.45">
      <c r="B23" s="27" t="s">
        <v>134</v>
      </c>
      <c r="C23" s="27" t="s">
        <v>135</v>
      </c>
      <c r="D23" s="27" t="s">
        <v>136</v>
      </c>
    </row>
    <row r="24" spans="2:4" x14ac:dyDescent="0.35">
      <c r="B24" s="28" t="s">
        <v>113</v>
      </c>
      <c r="C24" s="29" t="s">
        <v>137</v>
      </c>
      <c r="D24" s="45">
        <v>10</v>
      </c>
    </row>
    <row r="25" spans="2:4" x14ac:dyDescent="0.35">
      <c r="B25" s="37" t="s">
        <v>138</v>
      </c>
      <c r="C25" s="26" t="s">
        <v>139</v>
      </c>
      <c r="D25" s="46">
        <v>9</v>
      </c>
    </row>
    <row r="26" spans="2:4" x14ac:dyDescent="0.35">
      <c r="B26" s="37" t="s">
        <v>116</v>
      </c>
      <c r="C26" s="26" t="s">
        <v>140</v>
      </c>
      <c r="D26" s="46">
        <v>8</v>
      </c>
    </row>
    <row r="27" spans="2:4" x14ac:dyDescent="0.35">
      <c r="B27" s="37" t="s">
        <v>141</v>
      </c>
      <c r="C27" s="26" t="s">
        <v>142</v>
      </c>
      <c r="D27" s="46">
        <v>7</v>
      </c>
    </row>
    <row r="28" spans="2:4" x14ac:dyDescent="0.35">
      <c r="B28" s="37" t="s">
        <v>143</v>
      </c>
      <c r="C28" s="26" t="s">
        <v>144</v>
      </c>
      <c r="D28" s="46">
        <v>6</v>
      </c>
    </row>
    <row r="29" spans="2:4" x14ac:dyDescent="0.35">
      <c r="B29" s="37" t="s">
        <v>145</v>
      </c>
      <c r="C29" s="26" t="s">
        <v>146</v>
      </c>
      <c r="D29" s="46">
        <v>5</v>
      </c>
    </row>
    <row r="30" spans="2:4" x14ac:dyDescent="0.35">
      <c r="B30" s="37"/>
      <c r="C30" s="26" t="s">
        <v>147</v>
      </c>
      <c r="D30" s="46">
        <v>4</v>
      </c>
    </row>
    <row r="31" spans="2:4" x14ac:dyDescent="0.35">
      <c r="B31" s="37" t="s">
        <v>148</v>
      </c>
      <c r="C31" s="26" t="s">
        <v>149</v>
      </c>
      <c r="D31" s="46">
        <v>3</v>
      </c>
    </row>
    <row r="32" spans="2:4" x14ac:dyDescent="0.35">
      <c r="B32" s="37" t="s">
        <v>150</v>
      </c>
      <c r="C32" s="26" t="s">
        <v>151</v>
      </c>
      <c r="D32" s="46">
        <v>2</v>
      </c>
    </row>
    <row r="33" spans="2:4" ht="13.15" thickBot="1" x14ac:dyDescent="0.4">
      <c r="B33" s="42" t="s">
        <v>152</v>
      </c>
      <c r="C33" s="43" t="s">
        <v>153</v>
      </c>
      <c r="D33" s="47">
        <v>1</v>
      </c>
    </row>
    <row r="35" spans="2:4" ht="20.65" x14ac:dyDescent="0.6">
      <c r="B35" s="25" t="s">
        <v>154</v>
      </c>
    </row>
    <row r="37" spans="2:4" ht="13.5" thickBot="1" x14ac:dyDescent="0.45">
      <c r="B37" s="27" t="s">
        <v>155</v>
      </c>
      <c r="C37" s="27"/>
      <c r="D37" s="48" t="s">
        <v>108</v>
      </c>
    </row>
    <row r="38" spans="2:4" x14ac:dyDescent="0.35">
      <c r="B38" s="28" t="s">
        <v>156</v>
      </c>
      <c r="C38" s="29"/>
      <c r="D38" s="45">
        <v>10</v>
      </c>
    </row>
    <row r="39" spans="2:4" x14ac:dyDescent="0.35">
      <c r="B39" s="37" t="s">
        <v>157</v>
      </c>
      <c r="D39" s="46">
        <v>9</v>
      </c>
    </row>
    <row r="40" spans="2:4" x14ac:dyDescent="0.35">
      <c r="B40" s="37" t="s">
        <v>158</v>
      </c>
      <c r="D40" s="46">
        <v>8</v>
      </c>
    </row>
    <row r="41" spans="2:4" x14ac:dyDescent="0.35">
      <c r="B41" s="37" t="s">
        <v>159</v>
      </c>
      <c r="D41" s="46">
        <v>7</v>
      </c>
    </row>
    <row r="42" spans="2:4" x14ac:dyDescent="0.35">
      <c r="B42" s="37" t="s">
        <v>122</v>
      </c>
      <c r="D42" s="46">
        <v>6</v>
      </c>
    </row>
    <row r="43" spans="2:4" x14ac:dyDescent="0.35">
      <c r="B43" s="37" t="s">
        <v>119</v>
      </c>
      <c r="D43" s="46">
        <v>5</v>
      </c>
    </row>
    <row r="44" spans="2:4" x14ac:dyDescent="0.35">
      <c r="B44" s="37" t="s">
        <v>160</v>
      </c>
      <c r="D44" s="46">
        <v>4</v>
      </c>
    </row>
    <row r="45" spans="2:4" x14ac:dyDescent="0.35">
      <c r="B45" s="37" t="s">
        <v>116</v>
      </c>
      <c r="D45" s="46">
        <v>3</v>
      </c>
    </row>
    <row r="46" spans="2:4" x14ac:dyDescent="0.35">
      <c r="B46" s="37" t="s">
        <v>161</v>
      </c>
      <c r="D46" s="46">
        <v>2</v>
      </c>
    </row>
    <row r="47" spans="2:4" ht="13.15" thickBot="1" x14ac:dyDescent="0.4">
      <c r="B47" s="42" t="s">
        <v>162</v>
      </c>
      <c r="C47" s="43"/>
      <c r="D47" s="47">
        <v>1</v>
      </c>
    </row>
  </sheetData>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3548-1C16-4686-BD96-1BA93F208EB2}">
  <sheetPr codeName="Sheet13">
    <pageSetUpPr fitToPage="1"/>
  </sheetPr>
  <dimension ref="A1:CI57"/>
  <sheetViews>
    <sheetView zoomScale="85" zoomScaleNormal="85" zoomScaleSheetLayoutView="40" workbookViewId="0">
      <selection activeCell="AD10" sqref="AD10:AK11"/>
    </sheetView>
  </sheetViews>
  <sheetFormatPr defaultColWidth="9.1328125" defaultRowHeight="12.4" x14ac:dyDescent="0.3"/>
  <cols>
    <col min="1" max="7" width="10.1328125" style="128" customWidth="1"/>
    <col min="8" max="37" width="2.265625" style="128" customWidth="1"/>
    <col min="38" max="38" width="9" style="128" customWidth="1"/>
    <col min="39" max="39" width="10" style="160" customWidth="1"/>
    <col min="40" max="40" width="2.73046875" style="128" customWidth="1"/>
    <col min="41" max="41" width="2.3984375" style="128" customWidth="1"/>
    <col min="42" max="87" width="2.73046875" style="128" bestFit="1" customWidth="1"/>
    <col min="88" max="16384" width="9.1328125" style="128"/>
  </cols>
  <sheetData>
    <row r="1" spans="1:87" ht="22.9" x14ac:dyDescent="0.6">
      <c r="A1" s="410" t="s">
        <v>163</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2"/>
      <c r="AE1" s="412"/>
      <c r="AF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c r="BP1" s="412"/>
      <c r="BQ1" s="412"/>
      <c r="BR1" s="412"/>
      <c r="BS1" s="412"/>
      <c r="BT1" s="412"/>
      <c r="BU1" s="412"/>
      <c r="BV1" s="412"/>
      <c r="BW1" s="412"/>
      <c r="BX1" s="412"/>
      <c r="BY1" s="412"/>
      <c r="BZ1" s="412"/>
      <c r="CA1" s="412"/>
      <c r="CB1" s="412"/>
      <c r="CC1" s="412"/>
      <c r="CD1" s="412"/>
      <c r="CE1" s="412"/>
      <c r="CF1" s="412"/>
      <c r="CG1" s="412"/>
      <c r="CH1" s="412"/>
      <c r="CI1" s="413"/>
    </row>
    <row r="2" spans="1:87" x14ac:dyDescent="0.3">
      <c r="A2" s="414" t="s">
        <v>164</v>
      </c>
      <c r="B2" s="415" t="s">
        <v>253</v>
      </c>
      <c r="C2" s="416"/>
      <c r="D2" s="416"/>
      <c r="E2" s="416"/>
      <c r="F2" s="416"/>
      <c r="G2" s="416"/>
      <c r="H2" s="416"/>
      <c r="I2" s="416"/>
      <c r="J2" s="416"/>
      <c r="K2" s="416"/>
      <c r="L2" s="417"/>
      <c r="O2" s="424" t="s">
        <v>165</v>
      </c>
      <c r="P2" s="425"/>
      <c r="Q2" s="425"/>
      <c r="R2" s="425"/>
      <c r="S2" s="425"/>
      <c r="T2" s="425"/>
      <c r="U2" s="426"/>
      <c r="V2" s="129"/>
      <c r="W2" s="129"/>
      <c r="X2" s="424" t="s">
        <v>166</v>
      </c>
      <c r="Y2" s="425"/>
      <c r="Z2" s="425"/>
      <c r="AA2" s="425"/>
      <c r="AB2" s="425"/>
      <c r="AC2" s="425"/>
      <c r="AD2" s="426"/>
      <c r="AE2" s="129"/>
      <c r="AF2" s="129"/>
      <c r="AG2" s="427" t="s">
        <v>167</v>
      </c>
      <c r="AH2" s="428"/>
      <c r="AI2" s="428"/>
      <c r="AJ2" s="428"/>
      <c r="AK2" s="428"/>
      <c r="AL2" s="428"/>
      <c r="AM2" s="428"/>
      <c r="AN2" s="428"/>
      <c r="AO2" s="428"/>
      <c r="AP2" s="428"/>
      <c r="AQ2" s="428"/>
      <c r="AR2" s="428"/>
      <c r="AS2" s="428"/>
      <c r="AT2" s="428"/>
      <c r="AU2" s="428"/>
      <c r="AV2" s="428"/>
      <c r="AW2" s="428"/>
      <c r="AX2" s="428"/>
      <c r="AY2" s="429"/>
      <c r="AZ2" s="129"/>
      <c r="BA2" s="428"/>
      <c r="BB2" s="428"/>
      <c r="BC2" s="428"/>
      <c r="BD2" s="428"/>
      <c r="BE2" s="428"/>
      <c r="BF2" s="428"/>
      <c r="BG2" s="428"/>
      <c r="BH2" s="428"/>
      <c r="BI2" s="428"/>
      <c r="BJ2" s="428"/>
      <c r="BK2" s="428"/>
      <c r="BL2" s="428"/>
      <c r="BM2" s="428"/>
      <c r="BN2" s="428"/>
      <c r="BO2" s="428"/>
      <c r="BP2" s="428"/>
      <c r="BQ2" s="428"/>
      <c r="BR2" s="428"/>
      <c r="BS2" s="428"/>
      <c r="BT2" s="428"/>
      <c r="BU2" s="428"/>
      <c r="BV2" s="428"/>
      <c r="BW2" s="428"/>
      <c r="BX2" s="428"/>
      <c r="BY2" s="428"/>
      <c r="BZ2" s="428"/>
      <c r="CA2" s="428"/>
      <c r="CB2" s="428"/>
      <c r="CC2" s="428"/>
      <c r="CD2" s="428"/>
      <c r="CE2" s="428"/>
      <c r="CF2" s="428"/>
      <c r="CG2" s="428"/>
      <c r="CH2" s="428"/>
      <c r="CI2" s="430"/>
    </row>
    <row r="3" spans="1:87" x14ac:dyDescent="0.3">
      <c r="A3" s="414"/>
      <c r="B3" s="418"/>
      <c r="C3" s="419"/>
      <c r="D3" s="419"/>
      <c r="E3" s="419"/>
      <c r="F3" s="419"/>
      <c r="G3" s="419"/>
      <c r="H3" s="419"/>
      <c r="I3" s="419"/>
      <c r="J3" s="419"/>
      <c r="K3" s="419"/>
      <c r="L3" s="420"/>
      <c r="O3" s="433"/>
      <c r="P3" s="434"/>
      <c r="Q3" s="434"/>
      <c r="R3" s="434"/>
      <c r="S3" s="434"/>
      <c r="T3" s="434"/>
      <c r="U3" s="434"/>
      <c r="X3" s="434"/>
      <c r="Y3" s="434"/>
      <c r="Z3" s="434"/>
      <c r="AA3" s="434"/>
      <c r="AB3" s="434"/>
      <c r="AC3" s="434"/>
      <c r="AD3" s="434"/>
      <c r="AG3" s="435"/>
      <c r="AH3" s="436"/>
      <c r="AI3" s="436"/>
      <c r="AJ3" s="436"/>
      <c r="AK3" s="436"/>
      <c r="AL3" s="436"/>
      <c r="AM3" s="436"/>
      <c r="AN3" s="436"/>
      <c r="AO3" s="436"/>
      <c r="AP3" s="436"/>
      <c r="AQ3" s="436"/>
      <c r="AR3" s="436"/>
      <c r="AS3" s="436"/>
      <c r="AT3" s="436"/>
      <c r="AU3" s="436"/>
      <c r="AV3" s="436"/>
      <c r="AW3" s="436"/>
      <c r="AX3" s="436"/>
      <c r="AY3" s="437"/>
      <c r="BA3" s="428"/>
      <c r="BB3" s="428"/>
      <c r="BC3" s="428"/>
      <c r="BD3" s="428"/>
      <c r="BE3" s="428"/>
      <c r="BF3" s="428"/>
      <c r="BG3" s="428"/>
      <c r="BH3" s="428"/>
      <c r="BI3" s="428"/>
      <c r="BJ3" s="428"/>
      <c r="BK3" s="428"/>
      <c r="BL3" s="428"/>
      <c r="BM3" s="428"/>
      <c r="BN3" s="428"/>
      <c r="BO3" s="428"/>
      <c r="BP3" s="428"/>
      <c r="BQ3" s="428"/>
      <c r="BR3" s="428"/>
      <c r="BS3" s="428"/>
      <c r="BT3" s="428"/>
      <c r="BU3" s="428"/>
      <c r="BV3" s="428"/>
      <c r="BW3" s="428"/>
      <c r="BX3" s="428"/>
      <c r="BY3" s="428"/>
      <c r="BZ3" s="428"/>
      <c r="CA3" s="428"/>
      <c r="CB3" s="428"/>
      <c r="CC3" s="428"/>
      <c r="CD3" s="428"/>
      <c r="CE3" s="428"/>
      <c r="CF3" s="428"/>
      <c r="CG3" s="428"/>
      <c r="CH3" s="428"/>
      <c r="CI3" s="430"/>
    </row>
    <row r="4" spans="1:87" x14ac:dyDescent="0.3">
      <c r="A4" s="414"/>
      <c r="B4" s="418"/>
      <c r="C4" s="419"/>
      <c r="D4" s="419"/>
      <c r="E4" s="419"/>
      <c r="F4" s="419"/>
      <c r="G4" s="419"/>
      <c r="H4" s="419"/>
      <c r="I4" s="419"/>
      <c r="J4" s="419"/>
      <c r="K4" s="419"/>
      <c r="L4" s="420"/>
      <c r="O4" s="434"/>
      <c r="P4" s="434"/>
      <c r="Q4" s="434"/>
      <c r="R4" s="434"/>
      <c r="S4" s="434"/>
      <c r="T4" s="434"/>
      <c r="U4" s="434"/>
      <c r="X4" s="434"/>
      <c r="Y4" s="434"/>
      <c r="Z4" s="434"/>
      <c r="AA4" s="434"/>
      <c r="AB4" s="434"/>
      <c r="AC4" s="434"/>
      <c r="AD4" s="434"/>
      <c r="AG4" s="435"/>
      <c r="AH4" s="436"/>
      <c r="AI4" s="436"/>
      <c r="AJ4" s="436"/>
      <c r="AK4" s="436"/>
      <c r="AL4" s="436"/>
      <c r="AM4" s="436"/>
      <c r="AN4" s="436"/>
      <c r="AO4" s="436"/>
      <c r="AP4" s="436"/>
      <c r="AQ4" s="436"/>
      <c r="AR4" s="436"/>
      <c r="AS4" s="436"/>
      <c r="AT4" s="436"/>
      <c r="AU4" s="436"/>
      <c r="AV4" s="436"/>
      <c r="AW4" s="436"/>
      <c r="AX4" s="436"/>
      <c r="AY4" s="437"/>
      <c r="AZ4" s="130"/>
      <c r="BA4" s="428"/>
      <c r="BB4" s="428"/>
      <c r="BC4" s="428"/>
      <c r="BD4" s="428"/>
      <c r="BE4" s="428"/>
      <c r="BF4" s="428"/>
      <c r="BG4" s="428"/>
      <c r="BH4" s="428"/>
      <c r="BI4" s="428"/>
      <c r="BJ4" s="428"/>
      <c r="BK4" s="428"/>
      <c r="BL4" s="428"/>
      <c r="BM4" s="428"/>
      <c r="BN4" s="428"/>
      <c r="BO4" s="428"/>
      <c r="BP4" s="428"/>
      <c r="BQ4" s="428"/>
      <c r="BR4" s="428"/>
      <c r="BS4" s="428"/>
      <c r="BT4" s="428"/>
      <c r="BU4" s="428"/>
      <c r="BV4" s="428"/>
      <c r="BW4" s="428"/>
      <c r="BX4" s="428"/>
      <c r="BY4" s="428"/>
      <c r="BZ4" s="428"/>
      <c r="CA4" s="428"/>
      <c r="CB4" s="428"/>
      <c r="CC4" s="428"/>
      <c r="CD4" s="428"/>
      <c r="CE4" s="428"/>
      <c r="CF4" s="428"/>
      <c r="CG4" s="428"/>
      <c r="CH4" s="428"/>
      <c r="CI4" s="430"/>
    </row>
    <row r="5" spans="1:87" x14ac:dyDescent="0.3">
      <c r="A5" s="414"/>
      <c r="B5" s="421"/>
      <c r="C5" s="422"/>
      <c r="D5" s="422"/>
      <c r="E5" s="422"/>
      <c r="F5" s="422"/>
      <c r="G5" s="422"/>
      <c r="H5" s="422"/>
      <c r="I5" s="422"/>
      <c r="J5" s="422"/>
      <c r="K5" s="422"/>
      <c r="L5" s="423"/>
      <c r="O5" s="434"/>
      <c r="P5" s="434"/>
      <c r="Q5" s="434"/>
      <c r="R5" s="434"/>
      <c r="S5" s="434"/>
      <c r="T5" s="434"/>
      <c r="U5" s="434"/>
      <c r="X5" s="434"/>
      <c r="Y5" s="434"/>
      <c r="Z5" s="434"/>
      <c r="AA5" s="434"/>
      <c r="AB5" s="434"/>
      <c r="AC5" s="434"/>
      <c r="AD5" s="434"/>
      <c r="AG5" s="438"/>
      <c r="AH5" s="439"/>
      <c r="AI5" s="439"/>
      <c r="AJ5" s="439"/>
      <c r="AK5" s="439"/>
      <c r="AL5" s="439"/>
      <c r="AM5" s="439"/>
      <c r="AN5" s="439"/>
      <c r="AO5" s="439"/>
      <c r="AP5" s="439"/>
      <c r="AQ5" s="439"/>
      <c r="AR5" s="439"/>
      <c r="AS5" s="439"/>
      <c r="AT5" s="439"/>
      <c r="AU5" s="439"/>
      <c r="AV5" s="439"/>
      <c r="AW5" s="439"/>
      <c r="AX5" s="439"/>
      <c r="AY5" s="440"/>
      <c r="AZ5" s="131"/>
      <c r="BA5" s="431"/>
      <c r="BB5" s="431"/>
      <c r="BC5" s="431"/>
      <c r="BD5" s="431"/>
      <c r="BE5" s="431"/>
      <c r="BF5" s="431"/>
      <c r="BG5" s="431"/>
      <c r="BH5" s="431"/>
      <c r="BI5" s="431"/>
      <c r="BJ5" s="431"/>
      <c r="BK5" s="431"/>
      <c r="BL5" s="431"/>
      <c r="BM5" s="431"/>
      <c r="BN5" s="431"/>
      <c r="BO5" s="431"/>
      <c r="BP5" s="431"/>
      <c r="BQ5" s="431"/>
      <c r="BR5" s="431"/>
      <c r="BS5" s="431"/>
      <c r="BT5" s="431"/>
      <c r="BU5" s="431"/>
      <c r="BV5" s="431"/>
      <c r="BW5" s="431"/>
      <c r="BX5" s="431"/>
      <c r="BY5" s="431"/>
      <c r="BZ5" s="431"/>
      <c r="CA5" s="431"/>
      <c r="CB5" s="431"/>
      <c r="CC5" s="431"/>
      <c r="CD5" s="431"/>
      <c r="CE5" s="431"/>
      <c r="CF5" s="431"/>
      <c r="CG5" s="431"/>
      <c r="CH5" s="431"/>
      <c r="CI5" s="432"/>
    </row>
    <row r="6" spans="1:87" ht="12.75" customHeight="1" x14ac:dyDescent="0.3">
      <c r="A6" s="390"/>
      <c r="B6" s="391"/>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408" t="s">
        <v>168</v>
      </c>
      <c r="AM6" s="132"/>
      <c r="AN6" s="342"/>
      <c r="AO6" s="343"/>
      <c r="AP6" s="394" t="s">
        <v>169</v>
      </c>
      <c r="AQ6" s="395"/>
      <c r="AR6" s="395"/>
      <c r="AS6" s="394"/>
      <c r="AT6" s="394"/>
      <c r="AU6" s="394"/>
      <c r="AV6" s="396"/>
      <c r="AW6" s="397"/>
      <c r="AX6" s="394" t="s">
        <v>170</v>
      </c>
      <c r="AY6" s="394"/>
      <c r="AZ6" s="395"/>
      <c r="BA6" s="395"/>
      <c r="BB6" s="395"/>
      <c r="BC6" s="395"/>
      <c r="BD6" s="395"/>
      <c r="BE6" s="441"/>
      <c r="BF6" s="442"/>
      <c r="BG6" s="395" t="s">
        <v>171</v>
      </c>
      <c r="BH6" s="395"/>
      <c r="BI6" s="395"/>
      <c r="BJ6" s="395"/>
      <c r="BK6" s="406"/>
      <c r="BL6" s="445"/>
      <c r="BM6" s="446"/>
      <c r="BN6" s="395" t="s">
        <v>172</v>
      </c>
      <c r="BO6" s="395"/>
      <c r="BP6" s="395"/>
      <c r="BQ6" s="395"/>
      <c r="BR6" s="395"/>
      <c r="BS6" s="406"/>
      <c r="BT6" s="382"/>
      <c r="BU6" s="383"/>
      <c r="BV6" s="395" t="s">
        <v>173</v>
      </c>
      <c r="BW6" s="395"/>
      <c r="BX6" s="395"/>
      <c r="BY6" s="395"/>
      <c r="BZ6" s="395"/>
      <c r="CA6" s="406"/>
      <c r="CB6" s="386"/>
      <c r="CC6" s="387"/>
      <c r="CD6" s="400"/>
      <c r="CE6" s="400"/>
      <c r="CF6" s="400"/>
      <c r="CG6" s="400"/>
      <c r="CH6" s="400"/>
      <c r="CI6" s="401"/>
    </row>
    <row r="7" spans="1:87" ht="13.5" customHeight="1" thickBot="1" x14ac:dyDescent="0.35">
      <c r="A7" s="390"/>
      <c r="B7" s="391"/>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409"/>
      <c r="AM7" s="133"/>
      <c r="AN7" s="342"/>
      <c r="AO7" s="343"/>
      <c r="AP7" s="394"/>
      <c r="AQ7" s="394"/>
      <c r="AR7" s="394"/>
      <c r="AS7" s="394"/>
      <c r="AT7" s="394"/>
      <c r="AU7" s="394"/>
      <c r="AV7" s="398"/>
      <c r="AW7" s="399"/>
      <c r="AX7" s="394"/>
      <c r="AY7" s="394"/>
      <c r="AZ7" s="394"/>
      <c r="BA7" s="394"/>
      <c r="BB7" s="394"/>
      <c r="BC7" s="394"/>
      <c r="BD7" s="394"/>
      <c r="BE7" s="443"/>
      <c r="BF7" s="444"/>
      <c r="BG7" s="394"/>
      <c r="BH7" s="394"/>
      <c r="BI7" s="394"/>
      <c r="BJ7" s="394"/>
      <c r="BK7" s="407"/>
      <c r="BL7" s="447"/>
      <c r="BM7" s="448"/>
      <c r="BN7" s="394"/>
      <c r="BO7" s="394"/>
      <c r="BP7" s="394"/>
      <c r="BQ7" s="394"/>
      <c r="BR7" s="394"/>
      <c r="BS7" s="407"/>
      <c r="BT7" s="384"/>
      <c r="BU7" s="385"/>
      <c r="BV7" s="394"/>
      <c r="BW7" s="394"/>
      <c r="BX7" s="394"/>
      <c r="BY7" s="394"/>
      <c r="BZ7" s="394"/>
      <c r="CA7" s="407"/>
      <c r="CB7" s="388"/>
      <c r="CC7" s="389"/>
      <c r="CD7" s="402"/>
      <c r="CE7" s="402"/>
      <c r="CF7" s="402"/>
      <c r="CG7" s="402"/>
      <c r="CH7" s="402"/>
      <c r="CI7" s="403"/>
    </row>
    <row r="8" spans="1:87" ht="15" customHeight="1" thickBot="1" x14ac:dyDescent="0.35">
      <c r="A8" s="392"/>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393"/>
      <c r="AL8" s="404" t="s">
        <v>174</v>
      </c>
      <c r="AM8" s="405"/>
      <c r="AN8" s="339" t="s">
        <v>175</v>
      </c>
      <c r="AO8" s="340"/>
      <c r="AP8" s="340"/>
      <c r="AQ8" s="341"/>
      <c r="AR8" s="339" t="s">
        <v>176</v>
      </c>
      <c r="AS8" s="340"/>
      <c r="AT8" s="340"/>
      <c r="AU8" s="341"/>
      <c r="AV8" s="339" t="s">
        <v>177</v>
      </c>
      <c r="AW8" s="340"/>
      <c r="AX8" s="340"/>
      <c r="AY8" s="341"/>
      <c r="AZ8" s="339" t="s">
        <v>178</v>
      </c>
      <c r="BA8" s="340"/>
      <c r="BB8" s="340"/>
      <c r="BC8" s="341"/>
      <c r="BD8" s="339" t="s">
        <v>179</v>
      </c>
      <c r="BE8" s="340"/>
      <c r="BF8" s="340"/>
      <c r="BG8" s="341"/>
      <c r="BH8" s="339" t="s">
        <v>180</v>
      </c>
      <c r="BI8" s="340"/>
      <c r="BJ8" s="340"/>
      <c r="BK8" s="341"/>
      <c r="BL8" s="339" t="s">
        <v>181</v>
      </c>
      <c r="BM8" s="340"/>
      <c r="BN8" s="340"/>
      <c r="BO8" s="341"/>
      <c r="BP8" s="339" t="s">
        <v>182</v>
      </c>
      <c r="BQ8" s="340"/>
      <c r="BR8" s="340"/>
      <c r="BS8" s="341"/>
      <c r="BT8" s="339" t="s">
        <v>183</v>
      </c>
      <c r="BU8" s="340"/>
      <c r="BV8" s="340"/>
      <c r="BW8" s="341"/>
      <c r="BX8" s="339" t="s">
        <v>184</v>
      </c>
      <c r="BY8" s="340"/>
      <c r="BZ8" s="340"/>
      <c r="CA8" s="341"/>
      <c r="CB8" s="339" t="s">
        <v>185</v>
      </c>
      <c r="CC8" s="340"/>
      <c r="CD8" s="340"/>
      <c r="CE8" s="341"/>
      <c r="CF8" s="339" t="s">
        <v>186</v>
      </c>
      <c r="CG8" s="340"/>
      <c r="CH8" s="340"/>
      <c r="CI8" s="341"/>
    </row>
    <row r="9" spans="1:87" ht="15" thickBot="1" x14ac:dyDescent="0.4">
      <c r="A9" s="344" t="s">
        <v>187</v>
      </c>
      <c r="B9" s="345"/>
      <c r="C9" s="345"/>
      <c r="D9" s="345"/>
      <c r="E9" s="345"/>
      <c r="F9" s="345"/>
      <c r="G9" s="345"/>
      <c r="H9" s="352" t="s">
        <v>188</v>
      </c>
      <c r="I9" s="353"/>
      <c r="J9" s="353"/>
      <c r="K9" s="353"/>
      <c r="L9" s="353"/>
      <c r="M9" s="353"/>
      <c r="N9" s="353"/>
      <c r="O9" s="353"/>
      <c r="P9" s="353"/>
      <c r="Q9" s="353"/>
      <c r="R9" s="353"/>
      <c r="S9" s="353"/>
      <c r="T9" s="353"/>
      <c r="U9" s="353"/>
      <c r="V9" s="353"/>
      <c r="W9" s="353"/>
      <c r="X9" s="353"/>
      <c r="Y9" s="353"/>
      <c r="Z9" s="353"/>
      <c r="AA9" s="353"/>
      <c r="AB9" s="353"/>
      <c r="AC9" s="354"/>
      <c r="AD9" s="355" t="s">
        <v>189</v>
      </c>
      <c r="AE9" s="356"/>
      <c r="AF9" s="356"/>
      <c r="AG9" s="356"/>
      <c r="AH9" s="356"/>
      <c r="AI9" s="356"/>
      <c r="AJ9" s="356"/>
      <c r="AK9" s="357"/>
      <c r="AL9" s="358" t="s">
        <v>190</v>
      </c>
      <c r="AM9" s="359"/>
      <c r="AN9" s="134">
        <v>1</v>
      </c>
      <c r="AO9" s="135">
        <v>2</v>
      </c>
      <c r="AP9" s="135">
        <v>3</v>
      </c>
      <c r="AQ9" s="136">
        <v>4</v>
      </c>
      <c r="AR9" s="134">
        <v>1</v>
      </c>
      <c r="AS9" s="135">
        <v>2</v>
      </c>
      <c r="AT9" s="135">
        <v>3</v>
      </c>
      <c r="AU9" s="136">
        <v>4</v>
      </c>
      <c r="AV9" s="134">
        <v>1</v>
      </c>
      <c r="AW9" s="135">
        <v>2</v>
      </c>
      <c r="AX9" s="135">
        <v>3</v>
      </c>
      <c r="AY9" s="136">
        <v>4</v>
      </c>
      <c r="AZ9" s="134">
        <v>1</v>
      </c>
      <c r="BA9" s="135">
        <v>2</v>
      </c>
      <c r="BB9" s="135">
        <v>3</v>
      </c>
      <c r="BC9" s="136">
        <v>4</v>
      </c>
      <c r="BD9" s="134">
        <v>1</v>
      </c>
      <c r="BE9" s="135">
        <v>2</v>
      </c>
      <c r="BF9" s="135">
        <v>3</v>
      </c>
      <c r="BG9" s="136">
        <v>4</v>
      </c>
      <c r="BH9" s="134">
        <v>1</v>
      </c>
      <c r="BI9" s="135">
        <v>2</v>
      </c>
      <c r="BJ9" s="135">
        <v>3</v>
      </c>
      <c r="BK9" s="136">
        <v>4</v>
      </c>
      <c r="BL9" s="134">
        <v>1</v>
      </c>
      <c r="BM9" s="135">
        <v>2</v>
      </c>
      <c r="BN9" s="135">
        <v>3</v>
      </c>
      <c r="BO9" s="136">
        <v>4</v>
      </c>
      <c r="BP9" s="134">
        <v>1</v>
      </c>
      <c r="BQ9" s="135">
        <v>2</v>
      </c>
      <c r="BR9" s="135">
        <v>3</v>
      </c>
      <c r="BS9" s="136">
        <v>4</v>
      </c>
      <c r="BT9" s="134">
        <v>1</v>
      </c>
      <c r="BU9" s="135">
        <v>2</v>
      </c>
      <c r="BV9" s="135">
        <v>3</v>
      </c>
      <c r="BW9" s="136">
        <v>4</v>
      </c>
      <c r="BX9" s="134">
        <v>1</v>
      </c>
      <c r="BY9" s="135">
        <v>2</v>
      </c>
      <c r="BZ9" s="135">
        <v>3</v>
      </c>
      <c r="CA9" s="136">
        <v>4</v>
      </c>
      <c r="CB9" s="134">
        <v>1</v>
      </c>
      <c r="CC9" s="135">
        <v>2</v>
      </c>
      <c r="CD9" s="135">
        <v>3</v>
      </c>
      <c r="CE9" s="136">
        <v>4</v>
      </c>
      <c r="CF9" s="134">
        <v>1</v>
      </c>
      <c r="CG9" s="135">
        <v>2</v>
      </c>
      <c r="CH9" s="135">
        <v>3</v>
      </c>
      <c r="CI9" s="136">
        <v>4</v>
      </c>
    </row>
    <row r="10" spans="1:87" ht="24.95" customHeight="1" x14ac:dyDescent="0.3">
      <c r="A10" s="360"/>
      <c r="B10" s="361"/>
      <c r="C10" s="361"/>
      <c r="D10" s="361"/>
      <c r="E10" s="361"/>
      <c r="F10" s="361"/>
      <c r="G10" s="362"/>
      <c r="H10" s="369"/>
      <c r="I10" s="370"/>
      <c r="J10" s="370"/>
      <c r="K10" s="370"/>
      <c r="L10" s="370"/>
      <c r="M10" s="370"/>
      <c r="N10" s="370"/>
      <c r="O10" s="370"/>
      <c r="P10" s="370"/>
      <c r="Q10" s="370"/>
      <c r="R10" s="370"/>
      <c r="S10" s="370"/>
      <c r="T10" s="370"/>
      <c r="U10" s="370"/>
      <c r="V10" s="370"/>
      <c r="W10" s="370"/>
      <c r="X10" s="370"/>
      <c r="Y10" s="371"/>
      <c r="Z10" s="371"/>
      <c r="AA10" s="371"/>
      <c r="AB10" s="371"/>
      <c r="AC10" s="372"/>
      <c r="AD10" s="377"/>
      <c r="AE10" s="378"/>
      <c r="AF10" s="378"/>
      <c r="AG10" s="378"/>
      <c r="AH10" s="378"/>
      <c r="AI10" s="378"/>
      <c r="AJ10" s="378"/>
      <c r="AK10" s="379"/>
      <c r="AL10" s="137" t="s">
        <v>191</v>
      </c>
      <c r="AM10" s="138"/>
      <c r="AN10" s="139"/>
      <c r="AO10" s="140"/>
      <c r="AP10" s="141"/>
      <c r="AQ10" s="142"/>
      <c r="AR10" s="143"/>
      <c r="AS10" s="144"/>
      <c r="AT10" s="145"/>
      <c r="AU10" s="146"/>
      <c r="AV10" s="143"/>
      <c r="AW10" s="144"/>
      <c r="AX10" s="145"/>
      <c r="AY10" s="146"/>
      <c r="AZ10" s="143"/>
      <c r="BA10" s="144"/>
      <c r="BB10" s="145"/>
      <c r="BC10" s="146"/>
      <c r="BD10" s="143"/>
      <c r="BE10" s="144"/>
      <c r="BF10" s="145"/>
      <c r="BG10" s="146"/>
      <c r="BH10" s="143"/>
      <c r="BI10" s="144"/>
      <c r="BJ10" s="145"/>
      <c r="BK10" s="146"/>
      <c r="BL10" s="143"/>
      <c r="BM10" s="144"/>
      <c r="BN10" s="145"/>
      <c r="BO10" s="146"/>
      <c r="BP10" s="143"/>
      <c r="BQ10" s="144"/>
      <c r="BR10" s="145"/>
      <c r="BS10" s="146"/>
      <c r="BT10" s="143"/>
      <c r="BU10" s="144"/>
      <c r="BV10" s="145"/>
      <c r="BW10" s="146"/>
      <c r="BX10" s="143"/>
      <c r="BY10" s="144"/>
      <c r="BZ10" s="145"/>
      <c r="CA10" s="146"/>
      <c r="CB10" s="143"/>
      <c r="CC10" s="144"/>
      <c r="CD10" s="145"/>
      <c r="CE10" s="146"/>
      <c r="CF10" s="143"/>
      <c r="CG10" s="144"/>
      <c r="CH10" s="145"/>
      <c r="CI10" s="146"/>
    </row>
    <row r="11" spans="1:87" ht="24.95" customHeight="1" x14ac:dyDescent="0.3">
      <c r="A11" s="363"/>
      <c r="B11" s="364"/>
      <c r="C11" s="364"/>
      <c r="D11" s="364"/>
      <c r="E11" s="364"/>
      <c r="F11" s="364"/>
      <c r="G11" s="365"/>
      <c r="H11" s="373"/>
      <c r="I11" s="374"/>
      <c r="J11" s="374"/>
      <c r="K11" s="374"/>
      <c r="L11" s="374"/>
      <c r="M11" s="374"/>
      <c r="N11" s="374"/>
      <c r="O11" s="374"/>
      <c r="P11" s="374"/>
      <c r="Q11" s="374"/>
      <c r="R11" s="374"/>
      <c r="S11" s="374"/>
      <c r="T11" s="374"/>
      <c r="U11" s="374"/>
      <c r="V11" s="374"/>
      <c r="W11" s="374"/>
      <c r="X11" s="374"/>
      <c r="Y11" s="375"/>
      <c r="Z11" s="375"/>
      <c r="AA11" s="375"/>
      <c r="AB11" s="375"/>
      <c r="AC11" s="376"/>
      <c r="AD11" s="321"/>
      <c r="AE11" s="380"/>
      <c r="AF11" s="380"/>
      <c r="AG11" s="380"/>
      <c r="AH11" s="380"/>
      <c r="AI11" s="380"/>
      <c r="AJ11" s="380"/>
      <c r="AK11" s="381"/>
      <c r="AL11" s="147" t="s">
        <v>192</v>
      </c>
      <c r="AM11" s="148"/>
      <c r="AN11" s="342"/>
      <c r="AO11" s="343"/>
      <c r="AP11" s="151"/>
      <c r="AQ11" s="152"/>
      <c r="AR11" s="149"/>
      <c r="AS11" s="150"/>
      <c r="AT11" s="151"/>
      <c r="AU11" s="152"/>
      <c r="AV11" s="149"/>
      <c r="AW11" s="150"/>
      <c r="AX11" s="151"/>
      <c r="AY11" s="152"/>
      <c r="AZ11" s="149"/>
      <c r="BA11" s="150"/>
      <c r="BB11" s="151"/>
      <c r="BC11" s="152"/>
      <c r="BD11" s="149"/>
      <c r="BE11" s="150"/>
      <c r="BF11" s="151"/>
      <c r="BG11" s="152"/>
      <c r="BH11" s="149"/>
      <c r="BI11" s="150"/>
      <c r="BJ11" s="151"/>
      <c r="BK11" s="152"/>
      <c r="BL11" s="149"/>
      <c r="BM11" s="150"/>
      <c r="BN11" s="151"/>
      <c r="BO11" s="152"/>
      <c r="BP11" s="149"/>
      <c r="BQ11" s="150"/>
      <c r="BR11" s="151"/>
      <c r="BS11" s="152"/>
      <c r="BT11" s="149"/>
      <c r="BU11" s="150"/>
      <c r="BV11" s="151"/>
      <c r="BW11" s="152"/>
      <c r="BX11" s="149"/>
      <c r="BY11" s="150"/>
      <c r="BZ11" s="151"/>
      <c r="CA11" s="152"/>
      <c r="CB11" s="149"/>
      <c r="CC11" s="150"/>
      <c r="CD11" s="151"/>
      <c r="CE11" s="152"/>
      <c r="CF11" s="149"/>
      <c r="CG11" s="150"/>
      <c r="CH11" s="151"/>
      <c r="CI11" s="152"/>
    </row>
    <row r="12" spans="1:87" ht="24.95" customHeight="1" x14ac:dyDescent="0.3">
      <c r="A12" s="363"/>
      <c r="B12" s="364"/>
      <c r="C12" s="364"/>
      <c r="D12" s="364"/>
      <c r="E12" s="364"/>
      <c r="F12" s="364"/>
      <c r="G12" s="365"/>
      <c r="H12" s="313"/>
      <c r="I12" s="314"/>
      <c r="J12" s="314"/>
      <c r="K12" s="314"/>
      <c r="L12" s="314"/>
      <c r="M12" s="314"/>
      <c r="N12" s="314"/>
      <c r="O12" s="314"/>
      <c r="P12" s="314"/>
      <c r="Q12" s="314"/>
      <c r="R12" s="314"/>
      <c r="S12" s="314"/>
      <c r="T12" s="314"/>
      <c r="U12" s="314"/>
      <c r="V12" s="314"/>
      <c r="W12" s="314"/>
      <c r="X12" s="314"/>
      <c r="Y12" s="315"/>
      <c r="Z12" s="315"/>
      <c r="AA12" s="315"/>
      <c r="AB12" s="315"/>
      <c r="AC12" s="316"/>
      <c r="AD12" s="307"/>
      <c r="AE12" s="308"/>
      <c r="AF12" s="308"/>
      <c r="AG12" s="308"/>
      <c r="AH12" s="308"/>
      <c r="AI12" s="308"/>
      <c r="AJ12" s="308"/>
      <c r="AK12" s="309"/>
      <c r="AL12" s="147" t="s">
        <v>191</v>
      </c>
      <c r="AM12" s="148"/>
      <c r="AN12" s="342"/>
      <c r="AO12" s="343"/>
      <c r="AP12" s="145"/>
      <c r="AQ12" s="146"/>
      <c r="AR12" s="143"/>
      <c r="AS12" s="144"/>
      <c r="AT12" s="145"/>
      <c r="AU12" s="146"/>
      <c r="AV12" s="143"/>
      <c r="AW12" s="144"/>
      <c r="AX12" s="145"/>
      <c r="AY12" s="146"/>
      <c r="AZ12" s="143"/>
      <c r="BA12" s="144"/>
      <c r="BB12" s="145"/>
      <c r="BC12" s="146"/>
      <c r="BD12" s="143"/>
      <c r="BE12" s="144"/>
      <c r="BF12" s="145"/>
      <c r="BG12" s="146"/>
      <c r="BH12" s="143"/>
      <c r="BI12" s="144"/>
      <c r="BJ12" s="145"/>
      <c r="BK12" s="146"/>
      <c r="BL12" s="143"/>
      <c r="BM12" s="144"/>
      <c r="BN12" s="145"/>
      <c r="BO12" s="146"/>
      <c r="BP12" s="143"/>
      <c r="BQ12" s="144"/>
      <c r="BR12" s="145"/>
      <c r="BS12" s="146"/>
      <c r="BT12" s="143"/>
      <c r="BU12" s="144"/>
      <c r="BV12" s="145"/>
      <c r="BW12" s="146"/>
      <c r="BX12" s="143"/>
      <c r="BY12" s="144"/>
      <c r="BZ12" s="145"/>
      <c r="CA12" s="146"/>
      <c r="CB12" s="143"/>
      <c r="CC12" s="144"/>
      <c r="CD12" s="145"/>
      <c r="CE12" s="146"/>
      <c r="CF12" s="143"/>
      <c r="CG12" s="144"/>
      <c r="CH12" s="145"/>
      <c r="CI12" s="146"/>
    </row>
    <row r="13" spans="1:87" ht="24.95" customHeight="1" x14ac:dyDescent="0.3">
      <c r="A13" s="363"/>
      <c r="B13" s="364"/>
      <c r="C13" s="364"/>
      <c r="D13" s="364"/>
      <c r="E13" s="364"/>
      <c r="F13" s="364"/>
      <c r="G13" s="365"/>
      <c r="H13" s="304"/>
      <c r="I13" s="305"/>
      <c r="J13" s="305"/>
      <c r="K13" s="305"/>
      <c r="L13" s="305"/>
      <c r="M13" s="305"/>
      <c r="N13" s="305"/>
      <c r="O13" s="305"/>
      <c r="P13" s="305"/>
      <c r="Q13" s="305"/>
      <c r="R13" s="305"/>
      <c r="S13" s="305"/>
      <c r="T13" s="305"/>
      <c r="U13" s="305"/>
      <c r="V13" s="305"/>
      <c r="W13" s="305"/>
      <c r="X13" s="305"/>
      <c r="Y13" s="317"/>
      <c r="Z13" s="317"/>
      <c r="AA13" s="317"/>
      <c r="AB13" s="317"/>
      <c r="AC13" s="318"/>
      <c r="AD13" s="310"/>
      <c r="AE13" s="311"/>
      <c r="AF13" s="311"/>
      <c r="AG13" s="311"/>
      <c r="AH13" s="311"/>
      <c r="AI13" s="311"/>
      <c r="AJ13" s="311"/>
      <c r="AK13" s="312"/>
      <c r="AL13" s="147" t="s">
        <v>192</v>
      </c>
      <c r="AM13" s="148"/>
      <c r="AN13" s="149"/>
      <c r="AO13" s="150"/>
      <c r="AP13" s="151"/>
      <c r="AQ13" s="152"/>
      <c r="AR13" s="149"/>
      <c r="AS13" s="150"/>
      <c r="AT13" s="151"/>
      <c r="AU13" s="152"/>
      <c r="AV13" s="149"/>
      <c r="AW13" s="150"/>
      <c r="AX13" s="151"/>
      <c r="AY13" s="152"/>
      <c r="AZ13" s="149"/>
      <c r="BA13" s="150"/>
      <c r="BB13" s="151"/>
      <c r="BC13" s="152"/>
      <c r="BD13" s="149"/>
      <c r="BE13" s="150"/>
      <c r="BF13" s="151"/>
      <c r="BG13" s="152"/>
      <c r="BH13" s="149"/>
      <c r="BI13" s="150"/>
      <c r="BJ13" s="151"/>
      <c r="BK13" s="152"/>
      <c r="BL13" s="149"/>
      <c r="BM13" s="150"/>
      <c r="BN13" s="151"/>
      <c r="BO13" s="152"/>
      <c r="BP13" s="149"/>
      <c r="BQ13" s="150"/>
      <c r="BR13" s="151"/>
      <c r="BS13" s="152"/>
      <c r="BT13" s="149"/>
      <c r="BU13" s="150"/>
      <c r="BV13" s="151"/>
      <c r="BW13" s="152"/>
      <c r="BX13" s="149"/>
      <c r="BY13" s="150"/>
      <c r="BZ13" s="151"/>
      <c r="CA13" s="152"/>
      <c r="CB13" s="149"/>
      <c r="CC13" s="150"/>
      <c r="CD13" s="151"/>
      <c r="CE13" s="152"/>
      <c r="CF13" s="149"/>
      <c r="CG13" s="150"/>
      <c r="CH13" s="151"/>
      <c r="CI13" s="152"/>
    </row>
    <row r="14" spans="1:87" ht="24.95" customHeight="1" x14ac:dyDescent="0.3">
      <c r="A14" s="363"/>
      <c r="B14" s="364"/>
      <c r="C14" s="364"/>
      <c r="D14" s="364"/>
      <c r="E14" s="364"/>
      <c r="F14" s="364"/>
      <c r="G14" s="365"/>
      <c r="H14" s="313"/>
      <c r="I14" s="314"/>
      <c r="J14" s="314"/>
      <c r="K14" s="314"/>
      <c r="L14" s="314"/>
      <c r="M14" s="314"/>
      <c r="N14" s="314"/>
      <c r="O14" s="314"/>
      <c r="P14" s="314"/>
      <c r="Q14" s="314"/>
      <c r="R14" s="314"/>
      <c r="S14" s="314"/>
      <c r="T14" s="314"/>
      <c r="U14" s="314"/>
      <c r="V14" s="314"/>
      <c r="W14" s="314"/>
      <c r="X14" s="314"/>
      <c r="Y14" s="315"/>
      <c r="Z14" s="315"/>
      <c r="AA14" s="315"/>
      <c r="AB14" s="315"/>
      <c r="AC14" s="316"/>
      <c r="AD14" s="307"/>
      <c r="AE14" s="308"/>
      <c r="AF14" s="308"/>
      <c r="AG14" s="308"/>
      <c r="AH14" s="308"/>
      <c r="AI14" s="308"/>
      <c r="AJ14" s="308"/>
      <c r="AK14" s="309"/>
      <c r="AL14" s="147" t="s">
        <v>191</v>
      </c>
      <c r="AM14" s="148"/>
      <c r="AN14" s="143"/>
      <c r="AO14" s="144"/>
      <c r="AP14" s="145"/>
      <c r="AQ14" s="146"/>
      <c r="AR14" s="143"/>
      <c r="AS14" s="144"/>
      <c r="AT14" s="145"/>
      <c r="AU14" s="146"/>
      <c r="AV14" s="143"/>
      <c r="AW14" s="144"/>
      <c r="AX14" s="145"/>
      <c r="AY14" s="146"/>
      <c r="AZ14" s="143"/>
      <c r="BA14" s="144"/>
      <c r="BB14" s="145"/>
      <c r="BC14" s="146"/>
      <c r="BD14" s="143"/>
      <c r="BE14" s="144"/>
      <c r="BF14" s="145"/>
      <c r="BG14" s="146"/>
      <c r="BH14" s="143"/>
      <c r="BI14" s="144"/>
      <c r="BJ14" s="145"/>
      <c r="BK14" s="146"/>
      <c r="BL14" s="143"/>
      <c r="BM14" s="144"/>
      <c r="BN14" s="145"/>
      <c r="BO14" s="146"/>
      <c r="BP14" s="143"/>
      <c r="BQ14" s="144"/>
      <c r="BR14" s="145"/>
      <c r="BS14" s="146"/>
      <c r="BT14" s="143"/>
      <c r="BU14" s="144"/>
      <c r="BV14" s="145"/>
      <c r="BW14" s="146"/>
      <c r="BX14" s="143"/>
      <c r="BY14" s="144"/>
      <c r="BZ14" s="145"/>
      <c r="CA14" s="146"/>
      <c r="CB14" s="143"/>
      <c r="CC14" s="144"/>
      <c r="CD14" s="145"/>
      <c r="CE14" s="146"/>
      <c r="CF14" s="143"/>
      <c r="CG14" s="144"/>
      <c r="CH14" s="145"/>
      <c r="CI14" s="146"/>
    </row>
    <row r="15" spans="1:87" ht="24.95" customHeight="1" thickBot="1" x14ac:dyDescent="0.35">
      <c r="A15" s="366"/>
      <c r="B15" s="367"/>
      <c r="C15" s="367"/>
      <c r="D15" s="367"/>
      <c r="E15" s="367"/>
      <c r="F15" s="367"/>
      <c r="G15" s="368"/>
      <c r="H15" s="304"/>
      <c r="I15" s="305"/>
      <c r="J15" s="305"/>
      <c r="K15" s="305"/>
      <c r="L15" s="305"/>
      <c r="M15" s="305"/>
      <c r="N15" s="305"/>
      <c r="O15" s="305"/>
      <c r="P15" s="305"/>
      <c r="Q15" s="305"/>
      <c r="R15" s="305"/>
      <c r="S15" s="305"/>
      <c r="T15" s="305"/>
      <c r="U15" s="305"/>
      <c r="V15" s="305"/>
      <c r="W15" s="305"/>
      <c r="X15" s="305"/>
      <c r="Y15" s="317"/>
      <c r="Z15" s="317"/>
      <c r="AA15" s="317"/>
      <c r="AB15" s="317"/>
      <c r="AC15" s="318"/>
      <c r="AD15" s="310"/>
      <c r="AE15" s="311"/>
      <c r="AF15" s="311"/>
      <c r="AG15" s="311"/>
      <c r="AH15" s="311"/>
      <c r="AI15" s="311"/>
      <c r="AJ15" s="311"/>
      <c r="AK15" s="312"/>
      <c r="AL15" s="147" t="s">
        <v>192</v>
      </c>
      <c r="AM15" s="148"/>
      <c r="AN15" s="149"/>
      <c r="AO15" s="150"/>
      <c r="AP15" s="151"/>
      <c r="AQ15" s="152"/>
      <c r="AR15" s="149"/>
      <c r="AS15" s="150"/>
      <c r="AT15" s="151"/>
      <c r="AU15" s="152"/>
      <c r="AV15" s="149"/>
      <c r="AW15" s="150"/>
      <c r="AX15" s="151"/>
      <c r="AY15" s="152"/>
      <c r="AZ15" s="149"/>
      <c r="BA15" s="150"/>
      <c r="BB15" s="151"/>
      <c r="BC15" s="152"/>
      <c r="BD15" s="149"/>
      <c r="BE15" s="150"/>
      <c r="BF15" s="151"/>
      <c r="BG15" s="152"/>
      <c r="BH15" s="149"/>
      <c r="BI15" s="150"/>
      <c r="BJ15" s="151"/>
      <c r="BK15" s="152"/>
      <c r="BL15" s="149"/>
      <c r="BM15" s="150"/>
      <c r="BN15" s="151"/>
      <c r="BO15" s="152"/>
      <c r="BP15" s="149"/>
      <c r="BQ15" s="150"/>
      <c r="BR15" s="151"/>
      <c r="BS15" s="152"/>
      <c r="BT15" s="149"/>
      <c r="BU15" s="150"/>
      <c r="BV15" s="151"/>
      <c r="BW15" s="152"/>
      <c r="BX15" s="149"/>
      <c r="BY15" s="150"/>
      <c r="BZ15" s="151"/>
      <c r="CA15" s="152"/>
      <c r="CB15" s="149"/>
      <c r="CC15" s="150"/>
      <c r="CD15" s="151"/>
      <c r="CE15" s="152"/>
      <c r="CF15" s="149"/>
      <c r="CG15" s="150"/>
      <c r="CH15" s="151"/>
      <c r="CI15" s="152"/>
    </row>
    <row r="16" spans="1:87" ht="24.95" customHeight="1" thickBot="1" x14ac:dyDescent="0.4">
      <c r="A16" s="344" t="s">
        <v>193</v>
      </c>
      <c r="B16" s="345"/>
      <c r="C16" s="345"/>
      <c r="D16" s="345"/>
      <c r="E16" s="345"/>
      <c r="F16" s="345"/>
      <c r="G16" s="345"/>
      <c r="H16" s="313"/>
      <c r="I16" s="314"/>
      <c r="J16" s="314"/>
      <c r="K16" s="314"/>
      <c r="L16" s="314"/>
      <c r="M16" s="314"/>
      <c r="N16" s="314"/>
      <c r="O16" s="314"/>
      <c r="P16" s="314"/>
      <c r="Q16" s="314"/>
      <c r="R16" s="314"/>
      <c r="S16" s="314"/>
      <c r="T16" s="314"/>
      <c r="U16" s="314"/>
      <c r="V16" s="314"/>
      <c r="W16" s="314"/>
      <c r="X16" s="314"/>
      <c r="Y16" s="315"/>
      <c r="Z16" s="315"/>
      <c r="AA16" s="315"/>
      <c r="AB16" s="315"/>
      <c r="AC16" s="316"/>
      <c r="AD16" s="307"/>
      <c r="AE16" s="308"/>
      <c r="AF16" s="308"/>
      <c r="AG16" s="308"/>
      <c r="AH16" s="308"/>
      <c r="AI16" s="308"/>
      <c r="AJ16" s="308"/>
      <c r="AK16" s="309"/>
      <c r="AL16" s="147" t="s">
        <v>191</v>
      </c>
      <c r="AM16" s="148"/>
      <c r="AN16" s="143"/>
      <c r="AO16" s="144"/>
      <c r="AP16" s="145"/>
      <c r="AQ16" s="146"/>
      <c r="AR16" s="143"/>
      <c r="AS16" s="144"/>
      <c r="AT16" s="145"/>
      <c r="AU16" s="146"/>
      <c r="AV16" s="143"/>
      <c r="AW16" s="144"/>
      <c r="AX16" s="145"/>
      <c r="AY16" s="146"/>
      <c r="AZ16" s="143"/>
      <c r="BA16" s="144"/>
      <c r="BB16" s="145"/>
      <c r="BC16" s="146"/>
      <c r="BD16" s="143"/>
      <c r="BE16" s="144"/>
      <c r="BF16" s="145"/>
      <c r="BG16" s="146"/>
      <c r="BH16" s="143"/>
      <c r="BI16" s="144"/>
      <c r="BJ16" s="145"/>
      <c r="BK16" s="146"/>
      <c r="BL16" s="143"/>
      <c r="BM16" s="144"/>
      <c r="BN16" s="145"/>
      <c r="BO16" s="146"/>
      <c r="BP16" s="143"/>
      <c r="BQ16" s="144"/>
      <c r="BR16" s="145"/>
      <c r="BS16" s="146"/>
      <c r="BT16" s="143"/>
      <c r="BU16" s="144"/>
      <c r="BV16" s="145"/>
      <c r="BW16" s="146"/>
      <c r="BX16" s="143"/>
      <c r="BY16" s="144"/>
      <c r="BZ16" s="145"/>
      <c r="CA16" s="146"/>
      <c r="CB16" s="143"/>
      <c r="CC16" s="144"/>
      <c r="CD16" s="145"/>
      <c r="CE16" s="146"/>
      <c r="CF16" s="143"/>
      <c r="CG16" s="144"/>
      <c r="CH16" s="145"/>
      <c r="CI16" s="146"/>
    </row>
    <row r="17" spans="1:87" ht="24.95" customHeight="1" x14ac:dyDescent="0.3">
      <c r="A17" s="346"/>
      <c r="B17" s="347"/>
      <c r="C17" s="347"/>
      <c r="D17" s="347"/>
      <c r="E17" s="347"/>
      <c r="F17" s="347"/>
      <c r="G17" s="347"/>
      <c r="H17" s="304"/>
      <c r="I17" s="305"/>
      <c r="J17" s="305"/>
      <c r="K17" s="305"/>
      <c r="L17" s="305"/>
      <c r="M17" s="305"/>
      <c r="N17" s="305"/>
      <c r="O17" s="305"/>
      <c r="P17" s="305"/>
      <c r="Q17" s="305"/>
      <c r="R17" s="305"/>
      <c r="S17" s="305"/>
      <c r="T17" s="305"/>
      <c r="U17" s="305"/>
      <c r="V17" s="305"/>
      <c r="W17" s="305"/>
      <c r="X17" s="305"/>
      <c r="Y17" s="317"/>
      <c r="Z17" s="317"/>
      <c r="AA17" s="317"/>
      <c r="AB17" s="317"/>
      <c r="AC17" s="318"/>
      <c r="AD17" s="310"/>
      <c r="AE17" s="311"/>
      <c r="AF17" s="311"/>
      <c r="AG17" s="311"/>
      <c r="AH17" s="311"/>
      <c r="AI17" s="311"/>
      <c r="AJ17" s="311"/>
      <c r="AK17" s="312"/>
      <c r="AL17" s="147" t="s">
        <v>192</v>
      </c>
      <c r="AM17" s="148"/>
      <c r="AN17" s="149"/>
      <c r="AO17" s="150"/>
      <c r="AP17" s="151"/>
      <c r="AQ17" s="152"/>
      <c r="AR17" s="149"/>
      <c r="AS17" s="150"/>
      <c r="AT17" s="151"/>
      <c r="AU17" s="152"/>
      <c r="AV17" s="149"/>
      <c r="AW17" s="150"/>
      <c r="AX17" s="151"/>
      <c r="AY17" s="152"/>
      <c r="AZ17" s="149"/>
      <c r="BA17" s="150"/>
      <c r="BB17" s="151"/>
      <c r="BC17" s="152"/>
      <c r="BD17" s="149"/>
      <c r="BE17" s="150"/>
      <c r="BF17" s="151"/>
      <c r="BG17" s="152"/>
      <c r="BH17" s="149"/>
      <c r="BI17" s="153"/>
      <c r="BJ17" s="151"/>
      <c r="BK17" s="152"/>
      <c r="BL17" s="150"/>
      <c r="BM17" s="150"/>
      <c r="BN17" s="151"/>
      <c r="BO17" s="152"/>
      <c r="BP17" s="149"/>
      <c r="BQ17" s="150"/>
      <c r="BR17" s="151"/>
      <c r="BS17" s="152"/>
      <c r="BT17" s="149"/>
      <c r="BU17" s="150"/>
      <c r="BV17" s="151"/>
      <c r="BW17" s="152"/>
      <c r="BX17" s="149"/>
      <c r="BY17" s="150"/>
      <c r="BZ17" s="151"/>
      <c r="CA17" s="152"/>
      <c r="CB17" s="149"/>
      <c r="CC17" s="150"/>
      <c r="CD17" s="151"/>
      <c r="CE17" s="152"/>
      <c r="CF17" s="149"/>
      <c r="CG17" s="150"/>
      <c r="CH17" s="151"/>
      <c r="CI17" s="152"/>
    </row>
    <row r="18" spans="1:87" ht="24.95" customHeight="1" x14ac:dyDescent="0.3">
      <c r="A18" s="348"/>
      <c r="B18" s="349"/>
      <c r="C18" s="349"/>
      <c r="D18" s="349"/>
      <c r="E18" s="349"/>
      <c r="F18" s="349"/>
      <c r="G18" s="349"/>
      <c r="H18" s="313"/>
      <c r="I18" s="314"/>
      <c r="J18" s="314"/>
      <c r="K18" s="314"/>
      <c r="L18" s="314"/>
      <c r="M18" s="314"/>
      <c r="N18" s="314"/>
      <c r="O18" s="314"/>
      <c r="P18" s="314"/>
      <c r="Q18" s="314"/>
      <c r="R18" s="314"/>
      <c r="S18" s="314"/>
      <c r="T18" s="314"/>
      <c r="U18" s="314"/>
      <c r="V18" s="314"/>
      <c r="W18" s="314"/>
      <c r="X18" s="314"/>
      <c r="Y18" s="315"/>
      <c r="Z18" s="315"/>
      <c r="AA18" s="315"/>
      <c r="AB18" s="315"/>
      <c r="AC18" s="316"/>
      <c r="AD18" s="307"/>
      <c r="AE18" s="308"/>
      <c r="AF18" s="308"/>
      <c r="AG18" s="308"/>
      <c r="AH18" s="308"/>
      <c r="AI18" s="308"/>
      <c r="AJ18" s="308"/>
      <c r="AK18" s="309"/>
      <c r="AL18" s="147" t="s">
        <v>191</v>
      </c>
      <c r="AM18" s="148"/>
      <c r="AN18" s="143"/>
      <c r="AO18" s="144"/>
      <c r="AP18" s="145"/>
      <c r="AQ18" s="146"/>
      <c r="AR18" s="143"/>
      <c r="AS18" s="144"/>
      <c r="AT18" s="145"/>
      <c r="AU18" s="146"/>
      <c r="AV18" s="143"/>
      <c r="AW18" s="144"/>
      <c r="AX18" s="145"/>
      <c r="AY18" s="146"/>
      <c r="AZ18" s="143"/>
      <c r="BA18" s="144"/>
      <c r="BB18" s="145"/>
      <c r="BC18" s="146"/>
      <c r="BD18" s="143"/>
      <c r="BE18" s="144"/>
      <c r="BF18" s="145"/>
      <c r="BG18" s="146"/>
      <c r="BH18" s="143"/>
      <c r="BI18" s="144"/>
      <c r="BJ18" s="145"/>
      <c r="BK18" s="146"/>
      <c r="BL18" s="143"/>
      <c r="BM18" s="144"/>
      <c r="BN18" s="145"/>
      <c r="BO18" s="146"/>
      <c r="BP18" s="143"/>
      <c r="BQ18" s="144"/>
      <c r="BR18" s="145"/>
      <c r="BS18" s="146"/>
      <c r="BT18" s="143"/>
      <c r="BU18" s="144"/>
      <c r="BV18" s="145"/>
      <c r="BW18" s="146"/>
      <c r="BX18" s="143"/>
      <c r="BY18" s="144"/>
      <c r="BZ18" s="145"/>
      <c r="CA18" s="146"/>
      <c r="CB18" s="143"/>
      <c r="CC18" s="144"/>
      <c r="CD18" s="145"/>
      <c r="CE18" s="146"/>
      <c r="CF18" s="143"/>
      <c r="CG18" s="144"/>
      <c r="CH18" s="145"/>
      <c r="CI18" s="146"/>
    </row>
    <row r="19" spans="1:87" ht="24.95" customHeight="1" x14ac:dyDescent="0.3">
      <c r="A19" s="348"/>
      <c r="B19" s="349"/>
      <c r="C19" s="349"/>
      <c r="D19" s="349"/>
      <c r="E19" s="349"/>
      <c r="F19" s="349"/>
      <c r="G19" s="349"/>
      <c r="H19" s="304"/>
      <c r="I19" s="305"/>
      <c r="J19" s="305"/>
      <c r="K19" s="305"/>
      <c r="L19" s="305"/>
      <c r="M19" s="305"/>
      <c r="N19" s="305"/>
      <c r="O19" s="305"/>
      <c r="P19" s="305"/>
      <c r="Q19" s="305"/>
      <c r="R19" s="305"/>
      <c r="S19" s="305"/>
      <c r="T19" s="305"/>
      <c r="U19" s="305"/>
      <c r="V19" s="305"/>
      <c r="W19" s="305"/>
      <c r="X19" s="305"/>
      <c r="Y19" s="317"/>
      <c r="Z19" s="317"/>
      <c r="AA19" s="317"/>
      <c r="AB19" s="317"/>
      <c r="AC19" s="318"/>
      <c r="AD19" s="310"/>
      <c r="AE19" s="311"/>
      <c r="AF19" s="311"/>
      <c r="AG19" s="311"/>
      <c r="AH19" s="311"/>
      <c r="AI19" s="311"/>
      <c r="AJ19" s="311"/>
      <c r="AK19" s="312"/>
      <c r="AL19" s="147" t="s">
        <v>192</v>
      </c>
      <c r="AM19" s="148"/>
      <c r="AN19" s="149"/>
      <c r="AO19" s="150"/>
      <c r="AP19" s="151"/>
      <c r="AQ19" s="152"/>
      <c r="AR19" s="149"/>
      <c r="AS19" s="150"/>
      <c r="AT19" s="151"/>
      <c r="AU19" s="152"/>
      <c r="AV19" s="149"/>
      <c r="AW19" s="150"/>
      <c r="AX19" s="151"/>
      <c r="AY19" s="152"/>
      <c r="AZ19" s="149"/>
      <c r="BA19" s="150"/>
      <c r="BB19" s="151"/>
      <c r="BC19" s="152"/>
      <c r="BD19" s="149"/>
      <c r="BE19" s="150"/>
      <c r="BF19" s="151"/>
      <c r="BG19" s="152"/>
      <c r="BH19" s="149"/>
      <c r="BI19" s="150"/>
      <c r="BJ19" s="151"/>
      <c r="BK19" s="152"/>
      <c r="BL19" s="149"/>
      <c r="BM19" s="150"/>
      <c r="BN19" s="151"/>
      <c r="BO19" s="152"/>
      <c r="BP19" s="149"/>
      <c r="BQ19" s="150"/>
      <c r="BR19" s="151"/>
      <c r="BS19" s="152"/>
      <c r="BT19" s="149"/>
      <c r="BU19" s="150"/>
      <c r="BV19" s="151"/>
      <c r="BW19" s="152"/>
      <c r="BX19" s="149"/>
      <c r="BY19" s="150"/>
      <c r="BZ19" s="151"/>
      <c r="CA19" s="152"/>
      <c r="CB19" s="149"/>
      <c r="CC19" s="150"/>
      <c r="CD19" s="151"/>
      <c r="CE19" s="152"/>
      <c r="CF19" s="149"/>
      <c r="CG19" s="150"/>
      <c r="CH19" s="151"/>
      <c r="CI19" s="152"/>
    </row>
    <row r="20" spans="1:87" ht="24.95" customHeight="1" x14ac:dyDescent="0.3">
      <c r="A20" s="348"/>
      <c r="B20" s="349"/>
      <c r="C20" s="349"/>
      <c r="D20" s="349"/>
      <c r="E20" s="349"/>
      <c r="F20" s="349"/>
      <c r="G20" s="349"/>
      <c r="H20" s="313"/>
      <c r="I20" s="314"/>
      <c r="J20" s="314"/>
      <c r="K20" s="314"/>
      <c r="L20" s="314"/>
      <c r="M20" s="314"/>
      <c r="N20" s="314"/>
      <c r="O20" s="314"/>
      <c r="P20" s="314"/>
      <c r="Q20" s="314"/>
      <c r="R20" s="314"/>
      <c r="S20" s="314"/>
      <c r="T20" s="314"/>
      <c r="U20" s="314"/>
      <c r="V20" s="314"/>
      <c r="W20" s="314"/>
      <c r="X20" s="314"/>
      <c r="Y20" s="315"/>
      <c r="Z20" s="315"/>
      <c r="AA20" s="315"/>
      <c r="AB20" s="315"/>
      <c r="AC20" s="316"/>
      <c r="AD20" s="307"/>
      <c r="AE20" s="308"/>
      <c r="AF20" s="308"/>
      <c r="AG20" s="308"/>
      <c r="AH20" s="308"/>
      <c r="AI20" s="308"/>
      <c r="AJ20" s="308"/>
      <c r="AK20" s="309"/>
      <c r="AL20" s="147" t="s">
        <v>191</v>
      </c>
      <c r="AM20" s="148"/>
      <c r="AN20" s="143"/>
      <c r="AO20" s="144"/>
      <c r="AP20" s="145"/>
      <c r="AQ20" s="146"/>
      <c r="AR20" s="143"/>
      <c r="AS20" s="144"/>
      <c r="AT20" s="145"/>
      <c r="AU20" s="146"/>
      <c r="AV20" s="143"/>
      <c r="AW20" s="144"/>
      <c r="AX20" s="145"/>
      <c r="AY20" s="146"/>
      <c r="AZ20" s="143"/>
      <c r="BA20" s="144"/>
      <c r="BB20" s="145"/>
      <c r="BC20" s="146"/>
      <c r="BD20" s="143"/>
      <c r="BE20" s="144"/>
      <c r="BF20" s="145"/>
      <c r="BG20" s="146"/>
      <c r="BH20" s="143"/>
      <c r="BI20" s="144"/>
      <c r="BJ20" s="145"/>
      <c r="BK20" s="146"/>
      <c r="BL20" s="143"/>
      <c r="BM20" s="144"/>
      <c r="BN20" s="145"/>
      <c r="BO20" s="146"/>
      <c r="BP20" s="143"/>
      <c r="BQ20" s="144"/>
      <c r="BR20" s="145"/>
      <c r="BS20" s="146"/>
      <c r="BT20" s="143"/>
      <c r="BU20" s="144"/>
      <c r="BV20" s="145"/>
      <c r="BW20" s="146"/>
      <c r="BX20" s="143"/>
      <c r="BY20" s="144"/>
      <c r="BZ20" s="145"/>
      <c r="CA20" s="146"/>
      <c r="CB20" s="143"/>
      <c r="CC20" s="144"/>
      <c r="CD20" s="145"/>
      <c r="CE20" s="146"/>
      <c r="CF20" s="143"/>
      <c r="CG20" s="144"/>
      <c r="CH20" s="145"/>
      <c r="CI20" s="146"/>
    </row>
    <row r="21" spans="1:87" ht="24.95" customHeight="1" x14ac:dyDescent="0.3">
      <c r="A21" s="348"/>
      <c r="B21" s="349"/>
      <c r="C21" s="349"/>
      <c r="D21" s="349"/>
      <c r="E21" s="349"/>
      <c r="F21" s="349"/>
      <c r="G21" s="349"/>
      <c r="H21" s="304"/>
      <c r="I21" s="305"/>
      <c r="J21" s="305"/>
      <c r="K21" s="305"/>
      <c r="L21" s="305"/>
      <c r="M21" s="305"/>
      <c r="N21" s="305"/>
      <c r="O21" s="305"/>
      <c r="P21" s="305"/>
      <c r="Q21" s="305"/>
      <c r="R21" s="305"/>
      <c r="S21" s="305"/>
      <c r="T21" s="305"/>
      <c r="U21" s="305"/>
      <c r="V21" s="305"/>
      <c r="W21" s="305"/>
      <c r="X21" s="305"/>
      <c r="Y21" s="317"/>
      <c r="Z21" s="317"/>
      <c r="AA21" s="317"/>
      <c r="AB21" s="317"/>
      <c r="AC21" s="318"/>
      <c r="AD21" s="310"/>
      <c r="AE21" s="311"/>
      <c r="AF21" s="311"/>
      <c r="AG21" s="311"/>
      <c r="AH21" s="311"/>
      <c r="AI21" s="311"/>
      <c r="AJ21" s="311"/>
      <c r="AK21" s="312"/>
      <c r="AL21" s="147" t="s">
        <v>192</v>
      </c>
      <c r="AM21" s="148"/>
      <c r="AN21" s="149"/>
      <c r="AO21" s="150"/>
      <c r="AP21" s="151"/>
      <c r="AQ21" s="152"/>
      <c r="AR21" s="149"/>
      <c r="AS21" s="150"/>
      <c r="AT21" s="151"/>
      <c r="AU21" s="152"/>
      <c r="AV21" s="149"/>
      <c r="AW21" s="150"/>
      <c r="AX21" s="151"/>
      <c r="AY21" s="152"/>
      <c r="AZ21" s="149"/>
      <c r="BA21" s="150"/>
      <c r="BB21" s="151"/>
      <c r="BC21" s="152"/>
      <c r="BD21" s="149"/>
      <c r="BE21" s="150"/>
      <c r="BF21" s="151"/>
      <c r="BG21" s="152"/>
      <c r="BH21" s="149"/>
      <c r="BI21" s="150"/>
      <c r="BJ21" s="151"/>
      <c r="BK21" s="152"/>
      <c r="BL21" s="149"/>
      <c r="BM21" s="150"/>
      <c r="BN21" s="151"/>
      <c r="BO21" s="152"/>
      <c r="BP21" s="149"/>
      <c r="BQ21" s="150"/>
      <c r="BR21" s="151"/>
      <c r="BS21" s="152"/>
      <c r="BT21" s="149"/>
      <c r="BU21" s="150"/>
      <c r="BV21" s="151"/>
      <c r="BW21" s="152"/>
      <c r="BX21" s="149"/>
      <c r="BY21" s="150"/>
      <c r="BZ21" s="151"/>
      <c r="CA21" s="152"/>
      <c r="CB21" s="149"/>
      <c r="CC21" s="150"/>
      <c r="CD21" s="151"/>
      <c r="CE21" s="152"/>
      <c r="CF21" s="149"/>
      <c r="CG21" s="150"/>
      <c r="CH21" s="151"/>
      <c r="CI21" s="152"/>
    </row>
    <row r="22" spans="1:87" ht="24.95" customHeight="1" thickBot="1" x14ac:dyDescent="0.35">
      <c r="A22" s="350"/>
      <c r="B22" s="351"/>
      <c r="C22" s="351"/>
      <c r="D22" s="351"/>
      <c r="E22" s="351"/>
      <c r="F22" s="351"/>
      <c r="G22" s="351"/>
      <c r="H22" s="313"/>
      <c r="I22" s="314"/>
      <c r="J22" s="314"/>
      <c r="K22" s="314"/>
      <c r="L22" s="314"/>
      <c r="M22" s="314"/>
      <c r="N22" s="314"/>
      <c r="O22" s="314"/>
      <c r="P22" s="314"/>
      <c r="Q22" s="314"/>
      <c r="R22" s="314"/>
      <c r="S22" s="314"/>
      <c r="T22" s="314"/>
      <c r="U22" s="314"/>
      <c r="V22" s="314"/>
      <c r="W22" s="314"/>
      <c r="X22" s="314"/>
      <c r="Y22" s="315"/>
      <c r="Z22" s="315"/>
      <c r="AA22" s="315"/>
      <c r="AB22" s="315"/>
      <c r="AC22" s="316"/>
      <c r="AD22" s="307"/>
      <c r="AE22" s="308"/>
      <c r="AF22" s="308"/>
      <c r="AG22" s="308"/>
      <c r="AH22" s="308"/>
      <c r="AI22" s="308"/>
      <c r="AJ22" s="308"/>
      <c r="AK22" s="309"/>
      <c r="AL22" s="147" t="s">
        <v>191</v>
      </c>
      <c r="AM22" s="148"/>
      <c r="AN22" s="143"/>
      <c r="AO22" s="144"/>
      <c r="AP22" s="145"/>
      <c r="AQ22" s="146"/>
      <c r="AR22" s="143"/>
      <c r="AS22" s="144"/>
      <c r="AT22" s="145"/>
      <c r="AU22" s="146"/>
      <c r="AV22" s="143"/>
      <c r="AW22" s="144"/>
      <c r="AX22" s="145"/>
      <c r="AY22" s="146"/>
      <c r="AZ22" s="143"/>
      <c r="BA22" s="144"/>
      <c r="BB22" s="145"/>
      <c r="BC22" s="146"/>
      <c r="BD22" s="143"/>
      <c r="BE22" s="144"/>
      <c r="BF22" s="145"/>
      <c r="BG22" s="146"/>
      <c r="BH22" s="143"/>
      <c r="BI22" s="144"/>
      <c r="BJ22" s="145"/>
      <c r="BK22" s="146"/>
      <c r="BL22" s="143"/>
      <c r="BM22" s="144"/>
      <c r="BN22" s="145"/>
      <c r="BO22" s="146"/>
      <c r="BP22" s="143"/>
      <c r="BQ22" s="144"/>
      <c r="BR22" s="145"/>
      <c r="BS22" s="146"/>
      <c r="BT22" s="143"/>
      <c r="BU22" s="144"/>
      <c r="BV22" s="145"/>
      <c r="BW22" s="146"/>
      <c r="BX22" s="143"/>
      <c r="BY22" s="144"/>
      <c r="BZ22" s="145"/>
      <c r="CA22" s="146"/>
      <c r="CB22" s="143"/>
      <c r="CC22" s="144"/>
      <c r="CD22" s="145"/>
      <c r="CE22" s="146"/>
      <c r="CF22" s="143"/>
      <c r="CG22" s="144"/>
      <c r="CH22" s="145"/>
      <c r="CI22" s="146"/>
    </row>
    <row r="23" spans="1:87" ht="24.95" customHeight="1" thickBot="1" x14ac:dyDescent="0.4">
      <c r="A23" s="344" t="s">
        <v>194</v>
      </c>
      <c r="B23" s="345"/>
      <c r="C23" s="345"/>
      <c r="D23" s="345"/>
      <c r="E23" s="345"/>
      <c r="F23" s="345"/>
      <c r="G23" s="345"/>
      <c r="H23" s="304"/>
      <c r="I23" s="305"/>
      <c r="J23" s="305"/>
      <c r="K23" s="305"/>
      <c r="L23" s="305"/>
      <c r="M23" s="305"/>
      <c r="N23" s="305"/>
      <c r="O23" s="305"/>
      <c r="P23" s="305"/>
      <c r="Q23" s="305"/>
      <c r="R23" s="305"/>
      <c r="S23" s="305"/>
      <c r="T23" s="305"/>
      <c r="U23" s="305"/>
      <c r="V23" s="305"/>
      <c r="W23" s="305"/>
      <c r="X23" s="305"/>
      <c r="Y23" s="317"/>
      <c r="Z23" s="317"/>
      <c r="AA23" s="317"/>
      <c r="AB23" s="317"/>
      <c r="AC23" s="318"/>
      <c r="AD23" s="310"/>
      <c r="AE23" s="311"/>
      <c r="AF23" s="311"/>
      <c r="AG23" s="311"/>
      <c r="AH23" s="311"/>
      <c r="AI23" s="311"/>
      <c r="AJ23" s="311"/>
      <c r="AK23" s="312"/>
      <c r="AL23" s="147" t="s">
        <v>192</v>
      </c>
      <c r="AM23" s="148"/>
      <c r="AN23" s="149"/>
      <c r="AO23" s="150"/>
      <c r="AP23" s="151"/>
      <c r="AQ23" s="152"/>
      <c r="AR23" s="149"/>
      <c r="AS23" s="150"/>
      <c r="AT23" s="151"/>
      <c r="AU23" s="152"/>
      <c r="AV23" s="149"/>
      <c r="AW23" s="150"/>
      <c r="AX23" s="151"/>
      <c r="AY23" s="152"/>
      <c r="AZ23" s="149"/>
      <c r="BA23" s="150"/>
      <c r="BB23" s="151"/>
      <c r="BC23" s="152"/>
      <c r="BD23" s="149"/>
      <c r="BE23" s="150"/>
      <c r="BF23" s="151"/>
      <c r="BG23" s="152"/>
      <c r="BH23" s="149"/>
      <c r="BI23" s="150"/>
      <c r="BJ23" s="151"/>
      <c r="BK23" s="152"/>
      <c r="BL23" s="149"/>
      <c r="BM23" s="150"/>
      <c r="BN23" s="151"/>
      <c r="BO23" s="152"/>
      <c r="BP23" s="149"/>
      <c r="BQ23" s="150"/>
      <c r="BR23" s="151"/>
      <c r="BS23" s="152"/>
      <c r="BT23" s="149"/>
      <c r="BU23" s="150"/>
      <c r="BV23" s="151"/>
      <c r="BW23" s="152"/>
      <c r="BX23" s="149"/>
      <c r="BY23" s="150"/>
      <c r="BZ23" s="151"/>
      <c r="CA23" s="152"/>
      <c r="CB23" s="149"/>
      <c r="CC23" s="150"/>
      <c r="CD23" s="151"/>
      <c r="CE23" s="152"/>
      <c r="CF23" s="149"/>
      <c r="CG23" s="150"/>
      <c r="CH23" s="151"/>
      <c r="CI23" s="152"/>
    </row>
    <row r="24" spans="1:87" ht="24.95" customHeight="1" x14ac:dyDescent="0.3">
      <c r="A24" s="333" t="s">
        <v>195</v>
      </c>
      <c r="B24" s="333"/>
      <c r="C24" s="333"/>
      <c r="D24" s="333"/>
      <c r="E24" s="333"/>
      <c r="F24" s="333"/>
      <c r="G24" s="334"/>
      <c r="H24" s="313"/>
      <c r="I24" s="314"/>
      <c r="J24" s="314"/>
      <c r="K24" s="314"/>
      <c r="L24" s="314"/>
      <c r="M24" s="314"/>
      <c r="N24" s="314"/>
      <c r="O24" s="314"/>
      <c r="P24" s="314"/>
      <c r="Q24" s="314"/>
      <c r="R24" s="314"/>
      <c r="S24" s="314"/>
      <c r="T24" s="314"/>
      <c r="U24" s="314"/>
      <c r="V24" s="314"/>
      <c r="W24" s="314"/>
      <c r="X24" s="314"/>
      <c r="Y24" s="315"/>
      <c r="Z24" s="315"/>
      <c r="AA24" s="315"/>
      <c r="AB24" s="315"/>
      <c r="AC24" s="316"/>
      <c r="AD24" s="307"/>
      <c r="AE24" s="308"/>
      <c r="AF24" s="308"/>
      <c r="AG24" s="308"/>
      <c r="AH24" s="308"/>
      <c r="AI24" s="308"/>
      <c r="AJ24" s="308"/>
      <c r="AK24" s="309"/>
      <c r="AL24" s="147" t="s">
        <v>191</v>
      </c>
      <c r="AM24" s="148"/>
      <c r="AN24" s="143"/>
      <c r="AO24" s="144"/>
      <c r="AP24" s="145"/>
      <c r="AQ24" s="146"/>
      <c r="AR24" s="143"/>
      <c r="AS24" s="144"/>
      <c r="AT24" s="145"/>
      <c r="AU24" s="146"/>
      <c r="AV24" s="143"/>
      <c r="AW24" s="144"/>
      <c r="AX24" s="145"/>
      <c r="AY24" s="146"/>
      <c r="AZ24" s="143"/>
      <c r="BA24" s="144"/>
      <c r="BB24" s="145"/>
      <c r="BC24" s="146"/>
      <c r="BD24" s="143"/>
      <c r="BE24" s="144"/>
      <c r="BF24" s="145"/>
      <c r="BG24" s="146"/>
      <c r="BH24" s="143"/>
      <c r="BI24" s="144"/>
      <c r="BJ24" s="145"/>
      <c r="BK24" s="146"/>
      <c r="BL24" s="143"/>
      <c r="BM24" s="144"/>
      <c r="BN24" s="145"/>
      <c r="BO24" s="146"/>
      <c r="BP24" s="143"/>
      <c r="BQ24" s="144"/>
      <c r="BR24" s="145"/>
      <c r="BS24" s="146"/>
      <c r="BT24" s="143"/>
      <c r="BU24" s="144"/>
      <c r="BV24" s="145"/>
      <c r="BW24" s="146"/>
      <c r="BX24" s="143"/>
      <c r="BY24" s="144"/>
      <c r="BZ24" s="145"/>
      <c r="CA24" s="146"/>
      <c r="CB24" s="143"/>
      <c r="CC24" s="144"/>
      <c r="CD24" s="145"/>
      <c r="CE24" s="146"/>
      <c r="CF24" s="143"/>
      <c r="CG24" s="144"/>
      <c r="CH24" s="145"/>
      <c r="CI24" s="146"/>
    </row>
    <row r="25" spans="1:87" ht="24.95" customHeight="1" x14ac:dyDescent="0.3">
      <c r="A25" s="335"/>
      <c r="B25" s="335"/>
      <c r="C25" s="335"/>
      <c r="D25" s="335"/>
      <c r="E25" s="335"/>
      <c r="F25" s="335"/>
      <c r="G25" s="336"/>
      <c r="H25" s="304"/>
      <c r="I25" s="305"/>
      <c r="J25" s="305"/>
      <c r="K25" s="305"/>
      <c r="L25" s="305"/>
      <c r="M25" s="305"/>
      <c r="N25" s="305"/>
      <c r="O25" s="305"/>
      <c r="P25" s="305"/>
      <c r="Q25" s="305"/>
      <c r="R25" s="305"/>
      <c r="S25" s="305"/>
      <c r="T25" s="305"/>
      <c r="U25" s="305"/>
      <c r="V25" s="305"/>
      <c r="W25" s="305"/>
      <c r="X25" s="305"/>
      <c r="Y25" s="317"/>
      <c r="Z25" s="317"/>
      <c r="AA25" s="317"/>
      <c r="AB25" s="317"/>
      <c r="AC25" s="318"/>
      <c r="AD25" s="310"/>
      <c r="AE25" s="311"/>
      <c r="AF25" s="311"/>
      <c r="AG25" s="311"/>
      <c r="AH25" s="311"/>
      <c r="AI25" s="311"/>
      <c r="AJ25" s="311"/>
      <c r="AK25" s="312"/>
      <c r="AL25" s="147" t="s">
        <v>192</v>
      </c>
      <c r="AM25" s="148"/>
      <c r="AN25" s="149"/>
      <c r="AO25" s="150"/>
      <c r="AP25" s="151"/>
      <c r="AQ25" s="152"/>
      <c r="AR25" s="149"/>
      <c r="AS25" s="150"/>
      <c r="AT25" s="151"/>
      <c r="AU25" s="152"/>
      <c r="AV25" s="149"/>
      <c r="AW25" s="150"/>
      <c r="AX25" s="151"/>
      <c r="AY25" s="152"/>
      <c r="AZ25" s="149"/>
      <c r="BA25" s="150"/>
      <c r="BB25" s="151"/>
      <c r="BC25" s="152"/>
      <c r="BD25" s="149"/>
      <c r="BE25" s="150"/>
      <c r="BF25" s="151"/>
      <c r="BG25" s="152"/>
      <c r="BH25" s="149"/>
      <c r="BI25" s="150"/>
      <c r="BJ25" s="151"/>
      <c r="BK25" s="152"/>
      <c r="BL25" s="149"/>
      <c r="BM25" s="150"/>
      <c r="BN25" s="151"/>
      <c r="BO25" s="152"/>
      <c r="BP25" s="149"/>
      <c r="BQ25" s="150"/>
      <c r="BR25" s="151"/>
      <c r="BS25" s="152"/>
      <c r="BT25" s="149"/>
      <c r="BU25" s="150"/>
      <c r="BV25" s="151"/>
      <c r="BW25" s="152"/>
      <c r="BX25" s="149"/>
      <c r="BY25" s="150"/>
      <c r="BZ25" s="151"/>
      <c r="CA25" s="152"/>
      <c r="CB25" s="149"/>
      <c r="CC25" s="150"/>
      <c r="CD25" s="151"/>
      <c r="CE25" s="152"/>
      <c r="CF25" s="149"/>
      <c r="CG25" s="150"/>
      <c r="CH25" s="151"/>
      <c r="CI25" s="152"/>
    </row>
    <row r="26" spans="1:87" ht="24.95" customHeight="1" x14ac:dyDescent="0.3">
      <c r="A26" s="335"/>
      <c r="B26" s="335"/>
      <c r="C26" s="335"/>
      <c r="D26" s="335"/>
      <c r="E26" s="335"/>
      <c r="F26" s="335"/>
      <c r="G26" s="336"/>
      <c r="H26" s="328"/>
      <c r="I26" s="329"/>
      <c r="J26" s="329"/>
      <c r="K26" s="329"/>
      <c r="L26" s="329"/>
      <c r="M26" s="329"/>
      <c r="N26" s="329"/>
      <c r="O26" s="329"/>
      <c r="P26" s="329"/>
      <c r="Q26" s="329"/>
      <c r="R26" s="329"/>
      <c r="S26" s="329"/>
      <c r="T26" s="329"/>
      <c r="U26" s="329"/>
      <c r="V26" s="329"/>
      <c r="W26" s="329"/>
      <c r="X26" s="329"/>
      <c r="Y26" s="331"/>
      <c r="Z26" s="331"/>
      <c r="AA26" s="331"/>
      <c r="AB26" s="331"/>
      <c r="AC26" s="332"/>
      <c r="AD26" s="307"/>
      <c r="AE26" s="308"/>
      <c r="AF26" s="308"/>
      <c r="AG26" s="308"/>
      <c r="AH26" s="308"/>
      <c r="AI26" s="308"/>
      <c r="AJ26" s="308"/>
      <c r="AK26" s="309"/>
      <c r="AL26" s="147" t="s">
        <v>191</v>
      </c>
      <c r="AM26" s="148"/>
      <c r="AN26" s="143"/>
      <c r="AO26" s="144"/>
      <c r="AP26" s="145"/>
      <c r="AQ26" s="146"/>
      <c r="AR26" s="143"/>
      <c r="AS26" s="144"/>
      <c r="AT26" s="145"/>
      <c r="AU26" s="146"/>
      <c r="AV26" s="143"/>
      <c r="AW26" s="144"/>
      <c r="AX26" s="145"/>
      <c r="AY26" s="146"/>
      <c r="AZ26" s="143"/>
      <c r="BA26" s="144"/>
      <c r="BB26" s="145"/>
      <c r="BC26" s="146"/>
      <c r="BD26" s="143"/>
      <c r="BE26" s="144"/>
      <c r="BF26" s="145"/>
      <c r="BG26" s="146"/>
      <c r="BH26" s="143"/>
      <c r="BI26" s="144"/>
      <c r="BJ26" s="145"/>
      <c r="BK26" s="146"/>
      <c r="BL26" s="143"/>
      <c r="BM26" s="144"/>
      <c r="BN26" s="145"/>
      <c r="BO26" s="146"/>
      <c r="BP26" s="143"/>
      <c r="BQ26" s="144"/>
      <c r="BR26" s="145"/>
      <c r="BS26" s="146"/>
      <c r="BT26" s="143"/>
      <c r="BU26" s="144"/>
      <c r="BV26" s="145"/>
      <c r="BW26" s="146"/>
      <c r="BX26" s="143"/>
      <c r="BY26" s="144"/>
      <c r="BZ26" s="145"/>
      <c r="CA26" s="146"/>
      <c r="CB26" s="143"/>
      <c r="CC26" s="144"/>
      <c r="CD26" s="145"/>
      <c r="CE26" s="146"/>
      <c r="CF26" s="143"/>
      <c r="CG26" s="144"/>
      <c r="CH26" s="145"/>
      <c r="CI26" s="146"/>
    </row>
    <row r="27" spans="1:87" ht="24.95" customHeight="1" x14ac:dyDescent="0.3">
      <c r="A27" s="335"/>
      <c r="B27" s="335"/>
      <c r="C27" s="335"/>
      <c r="D27" s="335"/>
      <c r="E27" s="335"/>
      <c r="F27" s="335"/>
      <c r="G27" s="336"/>
      <c r="H27" s="328"/>
      <c r="I27" s="329"/>
      <c r="J27" s="329"/>
      <c r="K27" s="329"/>
      <c r="L27" s="329"/>
      <c r="M27" s="329"/>
      <c r="N27" s="329"/>
      <c r="O27" s="329"/>
      <c r="P27" s="329"/>
      <c r="Q27" s="329"/>
      <c r="R27" s="329"/>
      <c r="S27" s="329"/>
      <c r="T27" s="329"/>
      <c r="U27" s="329"/>
      <c r="V27" s="329"/>
      <c r="W27" s="329"/>
      <c r="X27" s="329"/>
      <c r="Y27" s="331"/>
      <c r="Z27" s="331"/>
      <c r="AA27" s="331"/>
      <c r="AB27" s="331"/>
      <c r="AC27" s="332"/>
      <c r="AD27" s="310"/>
      <c r="AE27" s="311"/>
      <c r="AF27" s="311"/>
      <c r="AG27" s="311"/>
      <c r="AH27" s="311"/>
      <c r="AI27" s="311"/>
      <c r="AJ27" s="311"/>
      <c r="AK27" s="312"/>
      <c r="AL27" s="147" t="s">
        <v>192</v>
      </c>
      <c r="AM27" s="148"/>
      <c r="AN27" s="149"/>
      <c r="AO27" s="150"/>
      <c r="AP27" s="151"/>
      <c r="AQ27" s="152"/>
      <c r="AR27" s="149"/>
      <c r="AS27" s="150"/>
      <c r="AT27" s="151"/>
      <c r="AU27" s="152"/>
      <c r="AV27" s="149"/>
      <c r="AW27" s="150"/>
      <c r="AX27" s="151"/>
      <c r="AY27" s="152"/>
      <c r="AZ27" s="149"/>
      <c r="BA27" s="150"/>
      <c r="BB27" s="151"/>
      <c r="BC27" s="152"/>
      <c r="BD27" s="149"/>
      <c r="BE27" s="150"/>
      <c r="BF27" s="151"/>
      <c r="BG27" s="152"/>
      <c r="BH27" s="149"/>
      <c r="BI27" s="150"/>
      <c r="BJ27" s="151"/>
      <c r="BK27" s="152"/>
      <c r="BL27" s="149"/>
      <c r="BM27" s="150"/>
      <c r="BN27" s="151"/>
      <c r="BO27" s="152"/>
      <c r="BP27" s="149"/>
      <c r="BQ27" s="150"/>
      <c r="BR27" s="151"/>
      <c r="BS27" s="152"/>
      <c r="BT27" s="149"/>
      <c r="BU27" s="150"/>
      <c r="BV27" s="151"/>
      <c r="BW27" s="152"/>
      <c r="BX27" s="149"/>
      <c r="BY27" s="150"/>
      <c r="BZ27" s="151"/>
      <c r="CA27" s="152"/>
      <c r="CB27" s="149"/>
      <c r="CC27" s="150"/>
      <c r="CD27" s="151"/>
      <c r="CE27" s="152"/>
      <c r="CF27" s="149"/>
      <c r="CG27" s="150"/>
      <c r="CH27" s="151"/>
      <c r="CI27" s="152"/>
    </row>
    <row r="28" spans="1:87" ht="24.95" customHeight="1" x14ac:dyDescent="0.3">
      <c r="A28" s="335"/>
      <c r="B28" s="335"/>
      <c r="C28" s="335"/>
      <c r="D28" s="335"/>
      <c r="E28" s="335"/>
      <c r="F28" s="335"/>
      <c r="G28" s="336"/>
      <c r="H28" s="324"/>
      <c r="I28" s="325"/>
      <c r="J28" s="325"/>
      <c r="K28" s="325"/>
      <c r="L28" s="325"/>
      <c r="M28" s="325"/>
      <c r="N28" s="325"/>
      <c r="O28" s="325"/>
      <c r="P28" s="325"/>
      <c r="Q28" s="325"/>
      <c r="R28" s="325"/>
      <c r="S28" s="325"/>
      <c r="T28" s="325"/>
      <c r="U28" s="325"/>
      <c r="V28" s="325"/>
      <c r="W28" s="325"/>
      <c r="X28" s="325"/>
      <c r="Y28" s="326"/>
      <c r="Z28" s="326"/>
      <c r="AA28" s="326"/>
      <c r="AB28" s="326"/>
      <c r="AC28" s="327"/>
      <c r="AD28" s="307"/>
      <c r="AE28" s="308"/>
      <c r="AF28" s="308"/>
      <c r="AG28" s="308"/>
      <c r="AH28" s="308"/>
      <c r="AI28" s="308"/>
      <c r="AJ28" s="308"/>
      <c r="AK28" s="309"/>
      <c r="AL28" s="147" t="s">
        <v>191</v>
      </c>
      <c r="AM28" s="148"/>
      <c r="AN28" s="143"/>
      <c r="AO28" s="144"/>
      <c r="AP28" s="145"/>
      <c r="AQ28" s="146"/>
      <c r="AR28" s="143"/>
      <c r="AS28" s="144"/>
      <c r="AT28" s="145"/>
      <c r="AU28" s="146"/>
      <c r="AV28" s="143"/>
      <c r="AW28" s="144"/>
      <c r="AX28" s="145"/>
      <c r="AY28" s="146"/>
      <c r="AZ28" s="143"/>
      <c r="BA28" s="144"/>
      <c r="BB28" s="145"/>
      <c r="BC28" s="146"/>
      <c r="BD28" s="143"/>
      <c r="BE28" s="144"/>
      <c r="BF28" s="145"/>
      <c r="BG28" s="146"/>
      <c r="BH28" s="143"/>
      <c r="BI28" s="144"/>
      <c r="BJ28" s="145"/>
      <c r="BK28" s="146"/>
      <c r="BL28" s="143"/>
      <c r="BM28" s="144"/>
      <c r="BN28" s="145"/>
      <c r="BO28" s="146"/>
      <c r="BP28" s="143"/>
      <c r="BQ28" s="144"/>
      <c r="BR28" s="145"/>
      <c r="BS28" s="146"/>
      <c r="BT28" s="143"/>
      <c r="BU28" s="144"/>
      <c r="BV28" s="145"/>
      <c r="BW28" s="146"/>
      <c r="BX28" s="143"/>
      <c r="BY28" s="144"/>
      <c r="BZ28" s="145"/>
      <c r="CA28" s="146"/>
      <c r="CB28" s="143"/>
      <c r="CC28" s="144"/>
      <c r="CD28" s="145"/>
      <c r="CE28" s="146"/>
      <c r="CF28" s="143"/>
      <c r="CG28" s="144"/>
      <c r="CH28" s="145"/>
      <c r="CI28" s="146"/>
    </row>
    <row r="29" spans="1:87" ht="24.95" customHeight="1" x14ac:dyDescent="0.3">
      <c r="A29" s="335"/>
      <c r="B29" s="335"/>
      <c r="C29" s="335"/>
      <c r="D29" s="335"/>
      <c r="E29" s="335"/>
      <c r="F29" s="335"/>
      <c r="G29" s="336"/>
      <c r="H29" s="324"/>
      <c r="I29" s="325"/>
      <c r="J29" s="325"/>
      <c r="K29" s="325"/>
      <c r="L29" s="325"/>
      <c r="M29" s="325"/>
      <c r="N29" s="325"/>
      <c r="O29" s="325"/>
      <c r="P29" s="325"/>
      <c r="Q29" s="325"/>
      <c r="R29" s="325"/>
      <c r="S29" s="325"/>
      <c r="T29" s="325"/>
      <c r="U29" s="325"/>
      <c r="V29" s="325"/>
      <c r="W29" s="325"/>
      <c r="X29" s="325"/>
      <c r="Y29" s="326"/>
      <c r="Z29" s="326"/>
      <c r="AA29" s="326"/>
      <c r="AB29" s="326"/>
      <c r="AC29" s="327"/>
      <c r="AD29" s="310"/>
      <c r="AE29" s="311"/>
      <c r="AF29" s="311"/>
      <c r="AG29" s="311"/>
      <c r="AH29" s="311"/>
      <c r="AI29" s="311"/>
      <c r="AJ29" s="311"/>
      <c r="AK29" s="312"/>
      <c r="AL29" s="147" t="s">
        <v>192</v>
      </c>
      <c r="AM29" s="148"/>
      <c r="AN29" s="149"/>
      <c r="AO29" s="150"/>
      <c r="AP29" s="151"/>
      <c r="AQ29" s="152"/>
      <c r="AR29" s="149"/>
      <c r="AS29" s="150"/>
      <c r="AT29" s="151"/>
      <c r="AU29" s="152"/>
      <c r="AV29" s="149"/>
      <c r="AW29" s="150"/>
      <c r="AX29" s="151"/>
      <c r="AY29" s="152"/>
      <c r="AZ29" s="149"/>
      <c r="BA29" s="150"/>
      <c r="BB29" s="151"/>
      <c r="BC29" s="152"/>
      <c r="BD29" s="149"/>
      <c r="BE29" s="150"/>
      <c r="BF29" s="151"/>
      <c r="BG29" s="152"/>
      <c r="BH29" s="149"/>
      <c r="BI29" s="150"/>
      <c r="BJ29" s="151"/>
      <c r="BK29" s="152"/>
      <c r="BL29" s="149"/>
      <c r="BM29" s="150"/>
      <c r="BN29" s="151"/>
      <c r="BO29" s="152"/>
      <c r="BP29" s="149"/>
      <c r="BQ29" s="150"/>
      <c r="BR29" s="151"/>
      <c r="BS29" s="152"/>
      <c r="BT29" s="149"/>
      <c r="BU29" s="150"/>
      <c r="BV29" s="151"/>
      <c r="BW29" s="152"/>
      <c r="BX29" s="149"/>
      <c r="BY29" s="150"/>
      <c r="BZ29" s="151"/>
      <c r="CA29" s="152"/>
      <c r="CB29" s="149"/>
      <c r="CC29" s="150"/>
      <c r="CD29" s="151"/>
      <c r="CE29" s="152"/>
      <c r="CF29" s="149"/>
      <c r="CG29" s="150"/>
      <c r="CH29" s="151"/>
      <c r="CI29" s="152"/>
    </row>
    <row r="30" spans="1:87" ht="24.95" customHeight="1" x14ac:dyDescent="0.3">
      <c r="A30" s="335"/>
      <c r="B30" s="335"/>
      <c r="C30" s="335"/>
      <c r="D30" s="335"/>
      <c r="E30" s="335"/>
      <c r="F30" s="335"/>
      <c r="G30" s="336"/>
      <c r="H30" s="328"/>
      <c r="I30" s="329"/>
      <c r="J30" s="329"/>
      <c r="K30" s="329"/>
      <c r="L30" s="329"/>
      <c r="M30" s="329"/>
      <c r="N30" s="329"/>
      <c r="O30" s="329"/>
      <c r="P30" s="329"/>
      <c r="Q30" s="329"/>
      <c r="R30" s="329"/>
      <c r="S30" s="329"/>
      <c r="T30" s="329"/>
      <c r="U30" s="329"/>
      <c r="V30" s="329"/>
      <c r="W30" s="329"/>
      <c r="X30" s="329"/>
      <c r="Y30" s="331"/>
      <c r="Z30" s="331"/>
      <c r="AA30" s="331"/>
      <c r="AB30" s="331"/>
      <c r="AC30" s="332"/>
      <c r="AD30" s="307"/>
      <c r="AE30" s="308"/>
      <c r="AF30" s="308"/>
      <c r="AG30" s="308"/>
      <c r="AH30" s="308"/>
      <c r="AI30" s="308"/>
      <c r="AJ30" s="308"/>
      <c r="AK30" s="309"/>
      <c r="AL30" s="147" t="s">
        <v>191</v>
      </c>
      <c r="AM30" s="148"/>
      <c r="AN30" s="143"/>
      <c r="AO30" s="144"/>
      <c r="AP30" s="145"/>
      <c r="AQ30" s="146"/>
      <c r="AR30" s="143"/>
      <c r="AS30" s="144"/>
      <c r="AT30" s="145"/>
      <c r="AU30" s="146"/>
      <c r="AV30" s="143"/>
      <c r="AW30" s="144"/>
      <c r="AX30" s="145"/>
      <c r="AY30" s="146"/>
      <c r="AZ30" s="143"/>
      <c r="BA30" s="144"/>
      <c r="BB30" s="145"/>
      <c r="BC30" s="146"/>
      <c r="BD30" s="143"/>
      <c r="BE30" s="144"/>
      <c r="BF30" s="145"/>
      <c r="BG30" s="146"/>
      <c r="BH30" s="143"/>
      <c r="BI30" s="144"/>
      <c r="BJ30" s="145"/>
      <c r="BK30" s="146"/>
      <c r="BL30" s="143"/>
      <c r="BM30" s="144"/>
      <c r="BN30" s="145"/>
      <c r="BO30" s="146"/>
      <c r="BP30" s="143"/>
      <c r="BQ30" s="144"/>
      <c r="BR30" s="145"/>
      <c r="BS30" s="146"/>
      <c r="BT30" s="143"/>
      <c r="BU30" s="144"/>
      <c r="BV30" s="145"/>
      <c r="BW30" s="146"/>
      <c r="BX30" s="143"/>
      <c r="BY30" s="144"/>
      <c r="BZ30" s="145"/>
      <c r="CA30" s="146"/>
      <c r="CB30" s="143"/>
      <c r="CC30" s="144"/>
      <c r="CD30" s="145"/>
      <c r="CE30" s="146"/>
      <c r="CF30" s="143"/>
      <c r="CG30" s="144"/>
      <c r="CH30" s="145"/>
      <c r="CI30" s="146"/>
    </row>
    <row r="31" spans="1:87" ht="24.95" customHeight="1" x14ac:dyDescent="0.3">
      <c r="A31" s="335"/>
      <c r="B31" s="335"/>
      <c r="C31" s="335"/>
      <c r="D31" s="335"/>
      <c r="E31" s="335"/>
      <c r="F31" s="335"/>
      <c r="G31" s="336"/>
      <c r="H31" s="328"/>
      <c r="I31" s="329"/>
      <c r="J31" s="329"/>
      <c r="K31" s="329"/>
      <c r="L31" s="329"/>
      <c r="M31" s="329"/>
      <c r="N31" s="329"/>
      <c r="O31" s="329"/>
      <c r="P31" s="329"/>
      <c r="Q31" s="329"/>
      <c r="R31" s="329"/>
      <c r="S31" s="329"/>
      <c r="T31" s="329"/>
      <c r="U31" s="329"/>
      <c r="V31" s="329"/>
      <c r="W31" s="329"/>
      <c r="X31" s="329"/>
      <c r="Y31" s="331"/>
      <c r="Z31" s="331"/>
      <c r="AA31" s="331"/>
      <c r="AB31" s="331"/>
      <c r="AC31" s="332"/>
      <c r="AD31" s="310"/>
      <c r="AE31" s="311"/>
      <c r="AF31" s="311"/>
      <c r="AG31" s="311"/>
      <c r="AH31" s="311"/>
      <c r="AI31" s="311"/>
      <c r="AJ31" s="311"/>
      <c r="AK31" s="312"/>
      <c r="AL31" s="147" t="s">
        <v>192</v>
      </c>
      <c r="AM31" s="148"/>
      <c r="AN31" s="149"/>
      <c r="AO31" s="150"/>
      <c r="AP31" s="151"/>
      <c r="AQ31" s="152"/>
      <c r="AR31" s="149"/>
      <c r="AS31" s="150"/>
      <c r="AT31" s="151"/>
      <c r="AU31" s="152"/>
      <c r="AV31" s="149"/>
      <c r="AW31" s="150"/>
      <c r="AX31" s="151"/>
      <c r="AY31" s="152"/>
      <c r="AZ31" s="149"/>
      <c r="BA31" s="150"/>
      <c r="BB31" s="151"/>
      <c r="BC31" s="152"/>
      <c r="BD31" s="149"/>
      <c r="BE31" s="150"/>
      <c r="BF31" s="151"/>
      <c r="BG31" s="152"/>
      <c r="BH31" s="149"/>
      <c r="BI31" s="150"/>
      <c r="BJ31" s="151"/>
      <c r="BK31" s="152"/>
      <c r="BL31" s="149"/>
      <c r="BM31" s="150"/>
      <c r="BN31" s="151"/>
      <c r="BO31" s="152"/>
      <c r="BP31" s="149"/>
      <c r="BQ31" s="150"/>
      <c r="BR31" s="151"/>
      <c r="BS31" s="152"/>
      <c r="BT31" s="149"/>
      <c r="BU31" s="150"/>
      <c r="BV31" s="151"/>
      <c r="BW31" s="152"/>
      <c r="BX31" s="149"/>
      <c r="BY31" s="150"/>
      <c r="BZ31" s="151"/>
      <c r="CA31" s="152"/>
      <c r="CB31" s="149"/>
      <c r="CC31" s="150"/>
      <c r="CD31" s="151"/>
      <c r="CE31" s="152"/>
      <c r="CF31" s="149"/>
      <c r="CG31" s="150"/>
      <c r="CH31" s="151"/>
      <c r="CI31" s="152"/>
    </row>
    <row r="32" spans="1:87" ht="24.95" customHeight="1" x14ac:dyDescent="0.3">
      <c r="A32" s="335"/>
      <c r="B32" s="335"/>
      <c r="C32" s="335"/>
      <c r="D32" s="335"/>
      <c r="E32" s="335"/>
      <c r="F32" s="335"/>
      <c r="G32" s="336"/>
      <c r="H32" s="328"/>
      <c r="I32" s="329"/>
      <c r="J32" s="329"/>
      <c r="K32" s="329"/>
      <c r="L32" s="329"/>
      <c r="M32" s="329"/>
      <c r="N32" s="329"/>
      <c r="O32" s="329"/>
      <c r="P32" s="329"/>
      <c r="Q32" s="329"/>
      <c r="R32" s="329"/>
      <c r="S32" s="329"/>
      <c r="T32" s="329"/>
      <c r="U32" s="329"/>
      <c r="V32" s="329"/>
      <c r="W32" s="329"/>
      <c r="X32" s="329"/>
      <c r="Y32" s="331"/>
      <c r="Z32" s="331"/>
      <c r="AA32" s="331"/>
      <c r="AB32" s="331"/>
      <c r="AC32" s="332"/>
      <c r="AD32" s="307"/>
      <c r="AE32" s="308"/>
      <c r="AF32" s="308"/>
      <c r="AG32" s="308"/>
      <c r="AH32" s="308"/>
      <c r="AI32" s="308"/>
      <c r="AJ32" s="308"/>
      <c r="AK32" s="309"/>
      <c r="AL32" s="147" t="s">
        <v>191</v>
      </c>
      <c r="AM32" s="148"/>
      <c r="AN32" s="143"/>
      <c r="AO32" s="144"/>
      <c r="AP32" s="145"/>
      <c r="AQ32" s="146"/>
      <c r="AR32" s="143"/>
      <c r="AS32" s="144"/>
      <c r="AT32" s="145"/>
      <c r="AU32" s="146"/>
      <c r="AV32" s="143"/>
      <c r="AW32" s="144"/>
      <c r="AX32" s="145"/>
      <c r="AY32" s="146"/>
      <c r="AZ32" s="143"/>
      <c r="BA32" s="144"/>
      <c r="BB32" s="145"/>
      <c r="BC32" s="146"/>
      <c r="BD32" s="143"/>
      <c r="BE32" s="144"/>
      <c r="BF32" s="145"/>
      <c r="BG32" s="146"/>
      <c r="BH32" s="143"/>
      <c r="BI32" s="144"/>
      <c r="BJ32" s="145"/>
      <c r="BK32" s="146"/>
      <c r="BL32" s="143"/>
      <c r="BM32" s="144"/>
      <c r="BN32" s="145"/>
      <c r="BO32" s="146"/>
      <c r="BP32" s="143"/>
      <c r="BQ32" s="144"/>
      <c r="BR32" s="145"/>
      <c r="BS32" s="146"/>
      <c r="BT32" s="143"/>
      <c r="BU32" s="144"/>
      <c r="BV32" s="145"/>
      <c r="BW32" s="146"/>
      <c r="BX32" s="143"/>
      <c r="BY32" s="144"/>
      <c r="BZ32" s="145"/>
      <c r="CA32" s="146"/>
      <c r="CB32" s="143"/>
      <c r="CC32" s="144"/>
      <c r="CD32" s="145"/>
      <c r="CE32" s="146"/>
      <c r="CF32" s="143"/>
      <c r="CG32" s="144"/>
      <c r="CH32" s="145"/>
      <c r="CI32" s="146"/>
    </row>
    <row r="33" spans="1:87" ht="24.95" customHeight="1" x14ac:dyDescent="0.3">
      <c r="A33" s="335"/>
      <c r="B33" s="335"/>
      <c r="C33" s="335"/>
      <c r="D33" s="335"/>
      <c r="E33" s="335"/>
      <c r="F33" s="335"/>
      <c r="G33" s="336"/>
      <c r="H33" s="328"/>
      <c r="I33" s="329"/>
      <c r="J33" s="329"/>
      <c r="K33" s="329"/>
      <c r="L33" s="329"/>
      <c r="M33" s="329"/>
      <c r="N33" s="329"/>
      <c r="O33" s="329"/>
      <c r="P33" s="329"/>
      <c r="Q33" s="329"/>
      <c r="R33" s="329"/>
      <c r="S33" s="329"/>
      <c r="T33" s="329"/>
      <c r="U33" s="329"/>
      <c r="V33" s="329"/>
      <c r="W33" s="329"/>
      <c r="X33" s="329"/>
      <c r="Y33" s="331"/>
      <c r="Z33" s="331"/>
      <c r="AA33" s="331"/>
      <c r="AB33" s="331"/>
      <c r="AC33" s="332"/>
      <c r="AD33" s="310"/>
      <c r="AE33" s="311"/>
      <c r="AF33" s="311"/>
      <c r="AG33" s="311"/>
      <c r="AH33" s="311"/>
      <c r="AI33" s="311"/>
      <c r="AJ33" s="311"/>
      <c r="AK33" s="312"/>
      <c r="AL33" s="147" t="s">
        <v>192</v>
      </c>
      <c r="AM33" s="148"/>
      <c r="AN33" s="149"/>
      <c r="AO33" s="150"/>
      <c r="AP33" s="151"/>
      <c r="AQ33" s="152"/>
      <c r="AR33" s="149"/>
      <c r="AS33" s="150"/>
      <c r="AT33" s="151"/>
      <c r="AU33" s="152"/>
      <c r="AV33" s="149"/>
      <c r="AW33" s="150"/>
      <c r="AX33" s="151"/>
      <c r="AY33" s="152"/>
      <c r="AZ33" s="149"/>
      <c r="BA33" s="150"/>
      <c r="BB33" s="151"/>
      <c r="BC33" s="152"/>
      <c r="BD33" s="149"/>
      <c r="BE33" s="150"/>
      <c r="BF33" s="151"/>
      <c r="BG33" s="152"/>
      <c r="BH33" s="149"/>
      <c r="BI33" s="150"/>
      <c r="BJ33" s="151"/>
      <c r="BK33" s="152"/>
      <c r="BL33" s="149"/>
      <c r="BM33" s="150"/>
      <c r="BN33" s="151"/>
      <c r="BO33" s="152"/>
      <c r="BP33" s="149"/>
      <c r="BQ33" s="150"/>
      <c r="BR33" s="151"/>
      <c r="BS33" s="152"/>
      <c r="BT33" s="149"/>
      <c r="BU33" s="150"/>
      <c r="BV33" s="151"/>
      <c r="BW33" s="152"/>
      <c r="BX33" s="149"/>
      <c r="BY33" s="150"/>
      <c r="BZ33" s="151"/>
      <c r="CA33" s="152"/>
      <c r="CB33" s="149"/>
      <c r="CC33" s="150"/>
      <c r="CD33" s="151"/>
      <c r="CE33" s="152"/>
      <c r="CF33" s="149"/>
      <c r="CG33" s="150"/>
      <c r="CH33" s="151"/>
      <c r="CI33" s="152"/>
    </row>
    <row r="34" spans="1:87" ht="24.95" customHeight="1" x14ac:dyDescent="0.3">
      <c r="A34" s="335"/>
      <c r="B34" s="335"/>
      <c r="C34" s="335"/>
      <c r="D34" s="335"/>
      <c r="E34" s="335"/>
      <c r="F34" s="335"/>
      <c r="G34" s="336"/>
      <c r="H34" s="328"/>
      <c r="I34" s="329"/>
      <c r="J34" s="329"/>
      <c r="K34" s="329"/>
      <c r="L34" s="329"/>
      <c r="M34" s="329"/>
      <c r="N34" s="329"/>
      <c r="O34" s="329"/>
      <c r="P34" s="329"/>
      <c r="Q34" s="329"/>
      <c r="R34" s="329"/>
      <c r="S34" s="329"/>
      <c r="T34" s="329"/>
      <c r="U34" s="329"/>
      <c r="V34" s="329"/>
      <c r="W34" s="329"/>
      <c r="X34" s="329"/>
      <c r="Y34" s="331"/>
      <c r="Z34" s="331"/>
      <c r="AA34" s="331"/>
      <c r="AB34" s="331"/>
      <c r="AC34" s="332"/>
      <c r="AD34" s="307"/>
      <c r="AE34" s="308"/>
      <c r="AF34" s="308"/>
      <c r="AG34" s="308"/>
      <c r="AH34" s="308"/>
      <c r="AI34" s="308"/>
      <c r="AJ34" s="308"/>
      <c r="AK34" s="309"/>
      <c r="AL34" s="147" t="s">
        <v>191</v>
      </c>
      <c r="AM34" s="148"/>
      <c r="AN34" s="143"/>
      <c r="AO34" s="144"/>
      <c r="AP34" s="145"/>
      <c r="AQ34" s="146"/>
      <c r="AR34" s="143"/>
      <c r="AS34" s="144"/>
      <c r="AT34" s="145"/>
      <c r="AU34" s="146"/>
      <c r="AV34" s="143"/>
      <c r="AW34" s="144"/>
      <c r="AX34" s="145"/>
      <c r="AY34" s="146"/>
      <c r="AZ34" s="143"/>
      <c r="BA34" s="144"/>
      <c r="BB34" s="145"/>
      <c r="BC34" s="146"/>
      <c r="BD34" s="143"/>
      <c r="BE34" s="144"/>
      <c r="BF34" s="145"/>
      <c r="BG34" s="146"/>
      <c r="BH34" s="143"/>
      <c r="BI34" s="144"/>
      <c r="BJ34" s="145"/>
      <c r="BK34" s="146"/>
      <c r="BL34" s="143"/>
      <c r="BM34" s="144"/>
      <c r="BN34" s="145"/>
      <c r="BO34" s="146"/>
      <c r="BP34" s="143"/>
      <c r="BQ34" s="144"/>
      <c r="BR34" s="145"/>
      <c r="BS34" s="146"/>
      <c r="BT34" s="143"/>
      <c r="BU34" s="144"/>
      <c r="BV34" s="145"/>
      <c r="BW34" s="146"/>
      <c r="BX34" s="143"/>
      <c r="BY34" s="144"/>
      <c r="BZ34" s="145"/>
      <c r="CA34" s="146"/>
      <c r="CB34" s="143"/>
      <c r="CC34" s="144"/>
      <c r="CD34" s="145"/>
      <c r="CE34" s="146"/>
      <c r="CF34" s="143"/>
      <c r="CG34" s="144"/>
      <c r="CH34" s="145"/>
      <c r="CI34" s="146"/>
    </row>
    <row r="35" spans="1:87" ht="24.95" customHeight="1" x14ac:dyDescent="0.3">
      <c r="A35" s="335"/>
      <c r="B35" s="335"/>
      <c r="C35" s="335"/>
      <c r="D35" s="335"/>
      <c r="E35" s="335"/>
      <c r="F35" s="335"/>
      <c r="G35" s="336"/>
      <c r="H35" s="328"/>
      <c r="I35" s="329"/>
      <c r="J35" s="329"/>
      <c r="K35" s="329"/>
      <c r="L35" s="329"/>
      <c r="M35" s="329"/>
      <c r="N35" s="329"/>
      <c r="O35" s="329"/>
      <c r="P35" s="329"/>
      <c r="Q35" s="329"/>
      <c r="R35" s="329"/>
      <c r="S35" s="329"/>
      <c r="T35" s="329"/>
      <c r="U35" s="329"/>
      <c r="V35" s="329"/>
      <c r="W35" s="329"/>
      <c r="X35" s="329"/>
      <c r="Y35" s="331"/>
      <c r="Z35" s="331"/>
      <c r="AA35" s="331"/>
      <c r="AB35" s="331"/>
      <c r="AC35" s="332"/>
      <c r="AD35" s="310"/>
      <c r="AE35" s="311"/>
      <c r="AF35" s="311"/>
      <c r="AG35" s="311"/>
      <c r="AH35" s="311"/>
      <c r="AI35" s="311"/>
      <c r="AJ35" s="311"/>
      <c r="AK35" s="312"/>
      <c r="AL35" s="147" t="s">
        <v>192</v>
      </c>
      <c r="AM35" s="148"/>
      <c r="AN35" s="149"/>
      <c r="AO35" s="150"/>
      <c r="AP35" s="151"/>
      <c r="AQ35" s="152"/>
      <c r="AR35" s="149"/>
      <c r="AS35" s="150"/>
      <c r="AT35" s="151"/>
      <c r="AU35" s="152"/>
      <c r="AV35" s="149"/>
      <c r="AW35" s="150"/>
      <c r="AX35" s="151"/>
      <c r="AY35" s="152"/>
      <c r="AZ35" s="149"/>
      <c r="BA35" s="150"/>
      <c r="BB35" s="151"/>
      <c r="BC35" s="152"/>
      <c r="BD35" s="149"/>
      <c r="BE35" s="150"/>
      <c r="BF35" s="151"/>
      <c r="BG35" s="152"/>
      <c r="BH35" s="149"/>
      <c r="BI35" s="150"/>
      <c r="BJ35" s="151"/>
      <c r="BK35" s="152"/>
      <c r="BL35" s="149"/>
      <c r="BM35" s="150"/>
      <c r="BN35" s="151"/>
      <c r="BO35" s="152"/>
      <c r="BP35" s="149"/>
      <c r="BQ35" s="150"/>
      <c r="BR35" s="151"/>
      <c r="BS35" s="152"/>
      <c r="BT35" s="149"/>
      <c r="BU35" s="150"/>
      <c r="BV35" s="151"/>
      <c r="BW35" s="152"/>
      <c r="BX35" s="149"/>
      <c r="BY35" s="150"/>
      <c r="BZ35" s="151"/>
      <c r="CA35" s="152"/>
      <c r="CB35" s="149"/>
      <c r="CC35" s="150"/>
      <c r="CD35" s="151"/>
      <c r="CE35" s="152"/>
      <c r="CF35" s="149"/>
      <c r="CG35" s="150"/>
      <c r="CH35" s="151"/>
      <c r="CI35" s="152"/>
    </row>
    <row r="36" spans="1:87" ht="24.95" customHeight="1" x14ac:dyDescent="0.3">
      <c r="A36" s="335"/>
      <c r="B36" s="335"/>
      <c r="C36" s="335"/>
      <c r="D36" s="335"/>
      <c r="E36" s="335"/>
      <c r="F36" s="335"/>
      <c r="G36" s="336"/>
      <c r="H36" s="328"/>
      <c r="I36" s="329"/>
      <c r="J36" s="329"/>
      <c r="K36" s="329"/>
      <c r="L36" s="329"/>
      <c r="M36" s="329"/>
      <c r="N36" s="329"/>
      <c r="O36" s="329"/>
      <c r="P36" s="329"/>
      <c r="Q36" s="329"/>
      <c r="R36" s="329"/>
      <c r="S36" s="329"/>
      <c r="T36" s="329"/>
      <c r="U36" s="329"/>
      <c r="V36" s="329"/>
      <c r="W36" s="329"/>
      <c r="X36" s="329"/>
      <c r="Y36" s="331"/>
      <c r="Z36" s="331"/>
      <c r="AA36" s="331"/>
      <c r="AB36" s="331"/>
      <c r="AC36" s="332"/>
      <c r="AD36" s="307"/>
      <c r="AE36" s="308"/>
      <c r="AF36" s="308"/>
      <c r="AG36" s="308"/>
      <c r="AH36" s="308"/>
      <c r="AI36" s="308"/>
      <c r="AJ36" s="308"/>
      <c r="AK36" s="309"/>
      <c r="AL36" s="147" t="s">
        <v>191</v>
      </c>
      <c r="AM36" s="148"/>
      <c r="AN36" s="143"/>
      <c r="AO36" s="144"/>
      <c r="AP36" s="145"/>
      <c r="AQ36" s="146"/>
      <c r="AR36" s="143"/>
      <c r="AS36" s="144"/>
      <c r="AT36" s="145"/>
      <c r="AU36" s="146"/>
      <c r="AV36" s="143"/>
      <c r="AW36" s="144"/>
      <c r="AX36" s="145"/>
      <c r="AY36" s="146"/>
      <c r="AZ36" s="143"/>
      <c r="BA36" s="144"/>
      <c r="BB36" s="145"/>
      <c r="BC36" s="146"/>
      <c r="BD36" s="143"/>
      <c r="BE36" s="144"/>
      <c r="BF36" s="145"/>
      <c r="BG36" s="146"/>
      <c r="BH36" s="143"/>
      <c r="BI36" s="144"/>
      <c r="BJ36" s="145"/>
      <c r="BK36" s="146"/>
      <c r="BL36" s="143"/>
      <c r="BM36" s="144"/>
      <c r="BN36" s="145"/>
      <c r="BO36" s="146"/>
      <c r="BP36" s="143"/>
      <c r="BQ36" s="144"/>
      <c r="BR36" s="145"/>
      <c r="BS36" s="146"/>
      <c r="BT36" s="143"/>
      <c r="BU36" s="144"/>
      <c r="BV36" s="145"/>
      <c r="BW36" s="146"/>
      <c r="BX36" s="143"/>
      <c r="BY36" s="144"/>
      <c r="BZ36" s="145"/>
      <c r="CA36" s="146"/>
      <c r="CB36" s="143"/>
      <c r="CC36" s="144"/>
      <c r="CD36" s="145"/>
      <c r="CE36" s="146"/>
      <c r="CF36" s="143"/>
      <c r="CG36" s="144"/>
      <c r="CH36" s="145"/>
      <c r="CI36" s="146"/>
    </row>
    <row r="37" spans="1:87" ht="24.95" customHeight="1" x14ac:dyDescent="0.3">
      <c r="A37" s="335"/>
      <c r="B37" s="335"/>
      <c r="C37" s="335"/>
      <c r="D37" s="335"/>
      <c r="E37" s="335"/>
      <c r="F37" s="335"/>
      <c r="G37" s="336"/>
      <c r="H37" s="328"/>
      <c r="I37" s="329"/>
      <c r="J37" s="329"/>
      <c r="K37" s="329"/>
      <c r="L37" s="329"/>
      <c r="M37" s="329"/>
      <c r="N37" s="329"/>
      <c r="O37" s="329"/>
      <c r="P37" s="329"/>
      <c r="Q37" s="329"/>
      <c r="R37" s="329"/>
      <c r="S37" s="329"/>
      <c r="T37" s="329"/>
      <c r="U37" s="329"/>
      <c r="V37" s="329"/>
      <c r="W37" s="329"/>
      <c r="X37" s="329"/>
      <c r="Y37" s="331"/>
      <c r="Z37" s="331"/>
      <c r="AA37" s="331"/>
      <c r="AB37" s="331"/>
      <c r="AC37" s="332"/>
      <c r="AD37" s="310"/>
      <c r="AE37" s="311"/>
      <c r="AF37" s="311"/>
      <c r="AG37" s="311"/>
      <c r="AH37" s="311"/>
      <c r="AI37" s="311"/>
      <c r="AJ37" s="311"/>
      <c r="AK37" s="312"/>
      <c r="AL37" s="147" t="s">
        <v>192</v>
      </c>
      <c r="AM37" s="148"/>
      <c r="AN37" s="149"/>
      <c r="AO37" s="150"/>
      <c r="AP37" s="151"/>
      <c r="AQ37" s="152"/>
      <c r="AR37" s="149"/>
      <c r="AS37" s="150"/>
      <c r="AT37" s="151"/>
      <c r="AU37" s="152"/>
      <c r="AV37" s="149"/>
      <c r="AW37" s="150"/>
      <c r="AX37" s="151"/>
      <c r="AY37" s="152"/>
      <c r="AZ37" s="149"/>
      <c r="BA37" s="150"/>
      <c r="BB37" s="151"/>
      <c r="BC37" s="152"/>
      <c r="BD37" s="149"/>
      <c r="BE37" s="150"/>
      <c r="BF37" s="151"/>
      <c r="BG37" s="152"/>
      <c r="BH37" s="149"/>
      <c r="BI37" s="150"/>
      <c r="BJ37" s="151"/>
      <c r="BK37" s="152"/>
      <c r="BL37" s="149"/>
      <c r="BM37" s="150"/>
      <c r="BN37" s="151"/>
      <c r="BO37" s="152"/>
      <c r="BP37" s="149"/>
      <c r="BQ37" s="150"/>
      <c r="BR37" s="151"/>
      <c r="BS37" s="152"/>
      <c r="BT37" s="149"/>
      <c r="BU37" s="150"/>
      <c r="BV37" s="151"/>
      <c r="BW37" s="152"/>
      <c r="BX37" s="149"/>
      <c r="BY37" s="150"/>
      <c r="BZ37" s="151"/>
      <c r="CA37" s="152"/>
      <c r="CB37" s="149"/>
      <c r="CC37" s="150"/>
      <c r="CD37" s="151"/>
      <c r="CE37" s="152"/>
      <c r="CF37" s="149"/>
      <c r="CG37" s="150"/>
      <c r="CH37" s="151"/>
      <c r="CI37" s="152"/>
    </row>
    <row r="38" spans="1:87" ht="24.95" customHeight="1" x14ac:dyDescent="0.3">
      <c r="A38" s="335"/>
      <c r="B38" s="335"/>
      <c r="C38" s="335"/>
      <c r="D38" s="335"/>
      <c r="E38" s="335"/>
      <c r="F38" s="335"/>
      <c r="G38" s="336"/>
      <c r="H38" s="328"/>
      <c r="I38" s="329"/>
      <c r="J38" s="329"/>
      <c r="K38" s="329"/>
      <c r="L38" s="329"/>
      <c r="M38" s="329"/>
      <c r="N38" s="329"/>
      <c r="O38" s="329"/>
      <c r="P38" s="329"/>
      <c r="Q38" s="329"/>
      <c r="R38" s="329"/>
      <c r="S38" s="329"/>
      <c r="T38" s="329"/>
      <c r="U38" s="329"/>
      <c r="V38" s="329"/>
      <c r="W38" s="329"/>
      <c r="X38" s="329"/>
      <c r="Y38" s="329"/>
      <c r="Z38" s="329"/>
      <c r="AA38" s="329"/>
      <c r="AB38" s="329"/>
      <c r="AC38" s="330"/>
      <c r="AD38" s="307"/>
      <c r="AE38" s="308"/>
      <c r="AF38" s="308"/>
      <c r="AG38" s="308"/>
      <c r="AH38" s="308"/>
      <c r="AI38" s="308"/>
      <c r="AJ38" s="308"/>
      <c r="AK38" s="309"/>
      <c r="AL38" s="147" t="s">
        <v>191</v>
      </c>
      <c r="AM38" s="148"/>
      <c r="AN38" s="143"/>
      <c r="AO38" s="144"/>
      <c r="AP38" s="145"/>
      <c r="AQ38" s="146"/>
      <c r="AR38" s="143"/>
      <c r="AS38" s="144"/>
      <c r="AT38" s="145"/>
      <c r="AU38" s="146"/>
      <c r="AV38" s="143"/>
      <c r="AW38" s="144"/>
      <c r="AX38" s="145"/>
      <c r="AY38" s="146"/>
      <c r="AZ38" s="143"/>
      <c r="BA38" s="144"/>
      <c r="BB38" s="145"/>
      <c r="BC38" s="146"/>
      <c r="BD38" s="143"/>
      <c r="BE38" s="144"/>
      <c r="BF38" s="145"/>
      <c r="BG38" s="146"/>
      <c r="BH38" s="143"/>
      <c r="BI38" s="144"/>
      <c r="BJ38" s="145"/>
      <c r="BK38" s="146"/>
      <c r="BL38" s="143"/>
      <c r="BM38" s="144"/>
      <c r="BN38" s="145"/>
      <c r="BO38" s="146"/>
      <c r="BP38" s="143"/>
      <c r="BQ38" s="144"/>
      <c r="BR38" s="145"/>
      <c r="BS38" s="146"/>
      <c r="BT38" s="143"/>
      <c r="BU38" s="144"/>
      <c r="BV38" s="145"/>
      <c r="BW38" s="146"/>
      <c r="BX38" s="143"/>
      <c r="BY38" s="144"/>
      <c r="BZ38" s="145"/>
      <c r="CA38" s="146"/>
      <c r="CB38" s="143"/>
      <c r="CC38" s="144"/>
      <c r="CD38" s="145"/>
      <c r="CE38" s="146"/>
      <c r="CF38" s="143"/>
      <c r="CG38" s="144"/>
      <c r="CH38" s="145"/>
      <c r="CI38" s="146"/>
    </row>
    <row r="39" spans="1:87" ht="24.95" customHeight="1" x14ac:dyDescent="0.3">
      <c r="A39" s="335"/>
      <c r="B39" s="335"/>
      <c r="C39" s="335"/>
      <c r="D39" s="335"/>
      <c r="E39" s="335"/>
      <c r="F39" s="335"/>
      <c r="G39" s="336"/>
      <c r="H39" s="328"/>
      <c r="I39" s="329"/>
      <c r="J39" s="329"/>
      <c r="K39" s="329"/>
      <c r="L39" s="329"/>
      <c r="M39" s="329"/>
      <c r="N39" s="329"/>
      <c r="O39" s="329"/>
      <c r="P39" s="329"/>
      <c r="Q39" s="329"/>
      <c r="R39" s="329"/>
      <c r="S39" s="329"/>
      <c r="T39" s="329"/>
      <c r="U39" s="329"/>
      <c r="V39" s="329"/>
      <c r="W39" s="329"/>
      <c r="X39" s="329"/>
      <c r="Y39" s="329"/>
      <c r="Z39" s="329"/>
      <c r="AA39" s="329"/>
      <c r="AB39" s="329"/>
      <c r="AC39" s="330"/>
      <c r="AD39" s="310"/>
      <c r="AE39" s="311"/>
      <c r="AF39" s="311"/>
      <c r="AG39" s="311"/>
      <c r="AH39" s="311"/>
      <c r="AI39" s="311"/>
      <c r="AJ39" s="311"/>
      <c r="AK39" s="312"/>
      <c r="AL39" s="147" t="s">
        <v>192</v>
      </c>
      <c r="AM39" s="148"/>
      <c r="AN39" s="149"/>
      <c r="AO39" s="150"/>
      <c r="AP39" s="151"/>
      <c r="AQ39" s="152"/>
      <c r="AR39" s="149"/>
      <c r="AS39" s="150"/>
      <c r="AT39" s="151"/>
      <c r="AU39" s="152"/>
      <c r="AV39" s="149"/>
      <c r="AW39" s="150"/>
      <c r="AX39" s="151"/>
      <c r="AY39" s="152"/>
      <c r="AZ39" s="149"/>
      <c r="BA39" s="150"/>
      <c r="BB39" s="151"/>
      <c r="BC39" s="152"/>
      <c r="BD39" s="149"/>
      <c r="BE39" s="150"/>
      <c r="BF39" s="151"/>
      <c r="BG39" s="152"/>
      <c r="BH39" s="149"/>
      <c r="BI39" s="150"/>
      <c r="BJ39" s="151"/>
      <c r="BK39" s="152"/>
      <c r="BL39" s="149"/>
      <c r="BM39" s="150"/>
      <c r="BN39" s="151"/>
      <c r="BO39" s="152"/>
      <c r="BP39" s="149"/>
      <c r="BQ39" s="150"/>
      <c r="BR39" s="151"/>
      <c r="BS39" s="152"/>
      <c r="BT39" s="149"/>
      <c r="BU39" s="150"/>
      <c r="BV39" s="151"/>
      <c r="BW39" s="152"/>
      <c r="BX39" s="149"/>
      <c r="BY39" s="150"/>
      <c r="BZ39" s="151"/>
      <c r="CA39" s="152"/>
      <c r="CB39" s="149"/>
      <c r="CC39" s="150"/>
      <c r="CD39" s="151"/>
      <c r="CE39" s="152"/>
      <c r="CF39" s="149"/>
      <c r="CG39" s="150"/>
      <c r="CH39" s="151"/>
      <c r="CI39" s="152"/>
    </row>
    <row r="40" spans="1:87" ht="24.95" customHeight="1" x14ac:dyDescent="0.3">
      <c r="A40" s="335"/>
      <c r="B40" s="335"/>
      <c r="C40" s="335"/>
      <c r="D40" s="335"/>
      <c r="E40" s="335"/>
      <c r="F40" s="335"/>
      <c r="G40" s="336"/>
      <c r="H40" s="328"/>
      <c r="I40" s="329"/>
      <c r="J40" s="329"/>
      <c r="K40" s="329"/>
      <c r="L40" s="329"/>
      <c r="M40" s="329"/>
      <c r="N40" s="329"/>
      <c r="O40" s="329"/>
      <c r="P40" s="329"/>
      <c r="Q40" s="329"/>
      <c r="R40" s="329"/>
      <c r="S40" s="329"/>
      <c r="T40" s="329"/>
      <c r="U40" s="329"/>
      <c r="V40" s="329"/>
      <c r="W40" s="329"/>
      <c r="X40" s="329"/>
      <c r="Y40" s="331"/>
      <c r="Z40" s="331"/>
      <c r="AA40" s="331"/>
      <c r="AB40" s="331"/>
      <c r="AC40" s="332"/>
      <c r="AD40" s="307"/>
      <c r="AE40" s="308"/>
      <c r="AF40" s="308"/>
      <c r="AG40" s="308"/>
      <c r="AH40" s="308"/>
      <c r="AI40" s="308"/>
      <c r="AJ40" s="308"/>
      <c r="AK40" s="309"/>
      <c r="AL40" s="147" t="s">
        <v>191</v>
      </c>
      <c r="AM40" s="148"/>
      <c r="AN40" s="143"/>
      <c r="AO40" s="144"/>
      <c r="AP40" s="145"/>
      <c r="AQ40" s="146"/>
      <c r="AR40" s="143"/>
      <c r="AS40" s="144"/>
      <c r="AT40" s="145"/>
      <c r="AU40" s="146"/>
      <c r="AV40" s="143"/>
      <c r="AW40" s="144"/>
      <c r="AX40" s="145"/>
      <c r="AY40" s="146"/>
      <c r="AZ40" s="143"/>
      <c r="BA40" s="144"/>
      <c r="BB40" s="145"/>
      <c r="BC40" s="146"/>
      <c r="BD40" s="143"/>
      <c r="BE40" s="144"/>
      <c r="BF40" s="145"/>
      <c r="BG40" s="146"/>
      <c r="BH40" s="143"/>
      <c r="BI40" s="144"/>
      <c r="BJ40" s="145"/>
      <c r="BK40" s="146"/>
      <c r="BL40" s="143"/>
      <c r="BM40" s="144"/>
      <c r="BN40" s="145"/>
      <c r="BO40" s="146"/>
      <c r="BP40" s="143"/>
      <c r="BQ40" s="144"/>
      <c r="BR40" s="145"/>
      <c r="BS40" s="146"/>
      <c r="BT40" s="143"/>
      <c r="BU40" s="144"/>
      <c r="BV40" s="145"/>
      <c r="BW40" s="146"/>
      <c r="BX40" s="143"/>
      <c r="BY40" s="144"/>
      <c r="BZ40" s="145"/>
      <c r="CA40" s="146"/>
      <c r="CB40" s="143"/>
      <c r="CC40" s="144"/>
      <c r="CD40" s="145"/>
      <c r="CE40" s="146"/>
      <c r="CF40" s="143"/>
      <c r="CG40" s="144"/>
      <c r="CH40" s="145"/>
      <c r="CI40" s="146"/>
    </row>
    <row r="41" spans="1:87" ht="24.95" customHeight="1" x14ac:dyDescent="0.3">
      <c r="A41" s="335"/>
      <c r="B41" s="335"/>
      <c r="C41" s="335"/>
      <c r="D41" s="335"/>
      <c r="E41" s="335"/>
      <c r="F41" s="335"/>
      <c r="G41" s="336"/>
      <c r="H41" s="328"/>
      <c r="I41" s="329"/>
      <c r="J41" s="329"/>
      <c r="K41" s="329"/>
      <c r="L41" s="329"/>
      <c r="M41" s="329"/>
      <c r="N41" s="329"/>
      <c r="O41" s="329"/>
      <c r="P41" s="329"/>
      <c r="Q41" s="329"/>
      <c r="R41" s="329"/>
      <c r="S41" s="329"/>
      <c r="T41" s="329"/>
      <c r="U41" s="329"/>
      <c r="V41" s="329"/>
      <c r="W41" s="329"/>
      <c r="X41" s="329"/>
      <c r="Y41" s="331"/>
      <c r="Z41" s="331"/>
      <c r="AA41" s="331"/>
      <c r="AB41" s="331"/>
      <c r="AC41" s="332"/>
      <c r="AD41" s="310"/>
      <c r="AE41" s="311"/>
      <c r="AF41" s="311"/>
      <c r="AG41" s="311"/>
      <c r="AH41" s="311"/>
      <c r="AI41" s="311"/>
      <c r="AJ41" s="311"/>
      <c r="AK41" s="312"/>
      <c r="AL41" s="147" t="s">
        <v>192</v>
      </c>
      <c r="AM41" s="148"/>
      <c r="AN41" s="149"/>
      <c r="AO41" s="150"/>
      <c r="AP41" s="151"/>
      <c r="AQ41" s="152"/>
      <c r="AR41" s="149"/>
      <c r="AS41" s="150"/>
      <c r="AT41" s="151"/>
      <c r="AU41" s="152"/>
      <c r="AV41" s="149"/>
      <c r="AW41" s="150"/>
      <c r="AX41" s="151"/>
      <c r="AY41" s="152"/>
      <c r="AZ41" s="149"/>
      <c r="BA41" s="150"/>
      <c r="BB41" s="151"/>
      <c r="BC41" s="152"/>
      <c r="BD41" s="149"/>
      <c r="BE41" s="150"/>
      <c r="BF41" s="151"/>
      <c r="BG41" s="152"/>
      <c r="BH41" s="149"/>
      <c r="BI41" s="150"/>
      <c r="BJ41" s="151"/>
      <c r="BK41" s="152"/>
      <c r="BL41" s="149"/>
      <c r="BM41" s="150"/>
      <c r="BN41" s="151"/>
      <c r="BO41" s="152"/>
      <c r="BP41" s="149"/>
      <c r="BQ41" s="150"/>
      <c r="BR41" s="151"/>
      <c r="BS41" s="152"/>
      <c r="BT41" s="149"/>
      <c r="BU41" s="150"/>
      <c r="BV41" s="151"/>
      <c r="BW41" s="152"/>
      <c r="BX41" s="149"/>
      <c r="BY41" s="150"/>
      <c r="BZ41" s="151"/>
      <c r="CA41" s="152"/>
      <c r="CB41" s="149"/>
      <c r="CC41" s="150"/>
      <c r="CD41" s="151"/>
      <c r="CE41" s="152"/>
      <c r="CF41" s="149"/>
      <c r="CG41" s="150"/>
      <c r="CH41" s="151"/>
      <c r="CI41" s="152"/>
    </row>
    <row r="42" spans="1:87" ht="24.95" customHeight="1" x14ac:dyDescent="0.3">
      <c r="A42" s="335"/>
      <c r="B42" s="335"/>
      <c r="C42" s="335"/>
      <c r="D42" s="335"/>
      <c r="E42" s="335"/>
      <c r="F42" s="335"/>
      <c r="G42" s="336"/>
      <c r="H42" s="328"/>
      <c r="I42" s="329"/>
      <c r="J42" s="329"/>
      <c r="K42" s="329"/>
      <c r="L42" s="329"/>
      <c r="M42" s="329"/>
      <c r="N42" s="329"/>
      <c r="O42" s="329"/>
      <c r="P42" s="329"/>
      <c r="Q42" s="329"/>
      <c r="R42" s="329"/>
      <c r="S42" s="329"/>
      <c r="T42" s="329"/>
      <c r="U42" s="329"/>
      <c r="V42" s="329"/>
      <c r="W42" s="329"/>
      <c r="X42" s="329"/>
      <c r="Y42" s="329"/>
      <c r="Z42" s="329"/>
      <c r="AA42" s="329"/>
      <c r="AB42" s="329"/>
      <c r="AC42" s="330"/>
      <c r="AD42" s="307"/>
      <c r="AE42" s="308"/>
      <c r="AF42" s="308"/>
      <c r="AG42" s="308"/>
      <c r="AH42" s="308"/>
      <c r="AI42" s="308"/>
      <c r="AJ42" s="308"/>
      <c r="AK42" s="309"/>
      <c r="AL42" s="147" t="s">
        <v>191</v>
      </c>
      <c r="AM42" s="148"/>
      <c r="AN42" s="143"/>
      <c r="AO42" s="144"/>
      <c r="AP42" s="145"/>
      <c r="AQ42" s="146"/>
      <c r="AR42" s="143"/>
      <c r="AS42" s="144"/>
      <c r="AT42" s="145"/>
      <c r="AU42" s="146"/>
      <c r="AV42" s="143"/>
      <c r="AW42" s="144"/>
      <c r="AX42" s="145"/>
      <c r="AY42" s="146"/>
      <c r="AZ42" s="143"/>
      <c r="BA42" s="144"/>
      <c r="BB42" s="145"/>
      <c r="BC42" s="146"/>
      <c r="BD42" s="143"/>
      <c r="BE42" s="144"/>
      <c r="BF42" s="145"/>
      <c r="BG42" s="146"/>
      <c r="BH42" s="143"/>
      <c r="BI42" s="144"/>
      <c r="BJ42" s="145"/>
      <c r="BK42" s="146"/>
      <c r="BL42" s="143"/>
      <c r="BM42" s="144"/>
      <c r="BN42" s="145"/>
      <c r="BO42" s="146"/>
      <c r="BP42" s="143"/>
      <c r="BQ42" s="144"/>
      <c r="BR42" s="145"/>
      <c r="BS42" s="146"/>
      <c r="BT42" s="143"/>
      <c r="BU42" s="144"/>
      <c r="BV42" s="145"/>
      <c r="BW42" s="146"/>
      <c r="BX42" s="143"/>
      <c r="BY42" s="144"/>
      <c r="BZ42" s="145"/>
      <c r="CA42" s="146"/>
      <c r="CB42" s="143"/>
      <c r="CC42" s="144"/>
      <c r="CD42" s="145"/>
      <c r="CE42" s="146"/>
      <c r="CF42" s="143"/>
      <c r="CG42" s="144"/>
      <c r="CH42" s="145"/>
      <c r="CI42" s="146"/>
    </row>
    <row r="43" spans="1:87" ht="24.95" customHeight="1" x14ac:dyDescent="0.3">
      <c r="A43" s="335"/>
      <c r="B43" s="335"/>
      <c r="C43" s="335"/>
      <c r="D43" s="335"/>
      <c r="E43" s="335"/>
      <c r="F43" s="335"/>
      <c r="G43" s="336"/>
      <c r="H43" s="328"/>
      <c r="I43" s="329"/>
      <c r="J43" s="329"/>
      <c r="K43" s="329"/>
      <c r="L43" s="329"/>
      <c r="M43" s="329"/>
      <c r="N43" s="329"/>
      <c r="O43" s="329"/>
      <c r="P43" s="329"/>
      <c r="Q43" s="329"/>
      <c r="R43" s="329"/>
      <c r="S43" s="329"/>
      <c r="T43" s="329"/>
      <c r="U43" s="329"/>
      <c r="V43" s="329"/>
      <c r="W43" s="329"/>
      <c r="X43" s="329"/>
      <c r="Y43" s="329"/>
      <c r="Z43" s="329"/>
      <c r="AA43" s="329"/>
      <c r="AB43" s="329"/>
      <c r="AC43" s="330"/>
      <c r="AD43" s="310"/>
      <c r="AE43" s="311"/>
      <c r="AF43" s="311"/>
      <c r="AG43" s="311"/>
      <c r="AH43" s="311"/>
      <c r="AI43" s="311"/>
      <c r="AJ43" s="311"/>
      <c r="AK43" s="312"/>
      <c r="AL43" s="147" t="s">
        <v>192</v>
      </c>
      <c r="AM43" s="148"/>
      <c r="AN43" s="149"/>
      <c r="AO43" s="150"/>
      <c r="AP43" s="151"/>
      <c r="AQ43" s="152"/>
      <c r="AR43" s="149"/>
      <c r="AS43" s="150"/>
      <c r="AT43" s="151"/>
      <c r="AU43" s="152"/>
      <c r="AV43" s="149"/>
      <c r="AW43" s="150"/>
      <c r="AX43" s="151"/>
      <c r="AY43" s="152"/>
      <c r="AZ43" s="149"/>
      <c r="BA43" s="150"/>
      <c r="BB43" s="151"/>
      <c r="BC43" s="152"/>
      <c r="BD43" s="149"/>
      <c r="BE43" s="150"/>
      <c r="BF43" s="151"/>
      <c r="BG43" s="152"/>
      <c r="BH43" s="149"/>
      <c r="BI43" s="150"/>
      <c r="BJ43" s="151"/>
      <c r="BK43" s="152"/>
      <c r="BL43" s="149"/>
      <c r="BM43" s="150"/>
      <c r="BN43" s="151"/>
      <c r="BO43" s="152"/>
      <c r="BP43" s="149"/>
      <c r="BQ43" s="150"/>
      <c r="BR43" s="151"/>
      <c r="BS43" s="152"/>
      <c r="BT43" s="149"/>
      <c r="BU43" s="150"/>
      <c r="BV43" s="151"/>
      <c r="BW43" s="152"/>
      <c r="BX43" s="149"/>
      <c r="BY43" s="150"/>
      <c r="BZ43" s="151"/>
      <c r="CA43" s="152"/>
      <c r="CB43" s="149"/>
      <c r="CC43" s="150"/>
      <c r="CD43" s="151"/>
      <c r="CE43" s="152"/>
      <c r="CF43" s="149"/>
      <c r="CG43" s="150"/>
      <c r="CH43" s="151"/>
      <c r="CI43" s="152"/>
    </row>
    <row r="44" spans="1:87" ht="24.95" customHeight="1" x14ac:dyDescent="0.3">
      <c r="A44" s="335"/>
      <c r="B44" s="335"/>
      <c r="C44" s="335"/>
      <c r="D44" s="335"/>
      <c r="E44" s="335"/>
      <c r="F44" s="335"/>
      <c r="G44" s="336"/>
      <c r="H44" s="324"/>
      <c r="I44" s="325"/>
      <c r="J44" s="325"/>
      <c r="K44" s="325"/>
      <c r="L44" s="325"/>
      <c r="M44" s="325"/>
      <c r="N44" s="325"/>
      <c r="O44" s="325"/>
      <c r="P44" s="325"/>
      <c r="Q44" s="325"/>
      <c r="R44" s="325"/>
      <c r="S44" s="325"/>
      <c r="T44" s="325"/>
      <c r="U44" s="325"/>
      <c r="V44" s="325"/>
      <c r="W44" s="325"/>
      <c r="X44" s="325"/>
      <c r="Y44" s="326"/>
      <c r="Z44" s="326"/>
      <c r="AA44" s="326"/>
      <c r="AB44" s="326"/>
      <c r="AC44" s="327"/>
      <c r="AD44" s="307"/>
      <c r="AE44" s="308"/>
      <c r="AF44" s="308"/>
      <c r="AG44" s="308"/>
      <c r="AH44" s="308"/>
      <c r="AI44" s="308"/>
      <c r="AJ44" s="308"/>
      <c r="AK44" s="309"/>
      <c r="AL44" s="147" t="s">
        <v>191</v>
      </c>
      <c r="AM44" s="148"/>
      <c r="AN44" s="143"/>
      <c r="AO44" s="144"/>
      <c r="AP44" s="145"/>
      <c r="AQ44" s="146"/>
      <c r="AR44" s="143"/>
      <c r="AS44" s="144"/>
      <c r="AT44" s="145"/>
      <c r="AU44" s="146"/>
      <c r="AV44" s="143"/>
      <c r="AW44" s="144"/>
      <c r="AX44" s="145"/>
      <c r="AY44" s="146"/>
      <c r="AZ44" s="143"/>
      <c r="BA44" s="144"/>
      <c r="BB44" s="145"/>
      <c r="BC44" s="146"/>
      <c r="BD44" s="143"/>
      <c r="BE44" s="144"/>
      <c r="BF44" s="145"/>
      <c r="BG44" s="146"/>
      <c r="BH44" s="143"/>
      <c r="BI44" s="144"/>
      <c r="BJ44" s="145"/>
      <c r="BK44" s="146"/>
      <c r="BL44" s="143"/>
      <c r="BM44" s="144"/>
      <c r="BN44" s="145"/>
      <c r="BO44" s="146"/>
      <c r="BP44" s="143"/>
      <c r="BQ44" s="144"/>
      <c r="BR44" s="145"/>
      <c r="BS44" s="146"/>
      <c r="BT44" s="143"/>
      <c r="BU44" s="144"/>
      <c r="BV44" s="145"/>
      <c r="BW44" s="146"/>
      <c r="BX44" s="143"/>
      <c r="BY44" s="144"/>
      <c r="BZ44" s="145"/>
      <c r="CA44" s="146"/>
      <c r="CB44" s="143"/>
      <c r="CC44" s="144"/>
      <c r="CD44" s="145"/>
      <c r="CE44" s="146"/>
      <c r="CF44" s="143"/>
      <c r="CG44" s="144"/>
      <c r="CH44" s="145"/>
      <c r="CI44" s="146"/>
    </row>
    <row r="45" spans="1:87" ht="24.95" customHeight="1" x14ac:dyDescent="0.3">
      <c r="A45" s="335"/>
      <c r="B45" s="335"/>
      <c r="C45" s="335"/>
      <c r="D45" s="335"/>
      <c r="E45" s="335"/>
      <c r="F45" s="335"/>
      <c r="G45" s="336"/>
      <c r="H45" s="324"/>
      <c r="I45" s="325"/>
      <c r="J45" s="325"/>
      <c r="K45" s="325"/>
      <c r="L45" s="325"/>
      <c r="M45" s="325"/>
      <c r="N45" s="325"/>
      <c r="O45" s="325"/>
      <c r="P45" s="325"/>
      <c r="Q45" s="325"/>
      <c r="R45" s="325"/>
      <c r="S45" s="325"/>
      <c r="T45" s="325"/>
      <c r="U45" s="325"/>
      <c r="V45" s="325"/>
      <c r="W45" s="325"/>
      <c r="X45" s="325"/>
      <c r="Y45" s="326"/>
      <c r="Z45" s="326"/>
      <c r="AA45" s="326"/>
      <c r="AB45" s="326"/>
      <c r="AC45" s="327"/>
      <c r="AD45" s="310"/>
      <c r="AE45" s="311"/>
      <c r="AF45" s="311"/>
      <c r="AG45" s="311"/>
      <c r="AH45" s="311"/>
      <c r="AI45" s="311"/>
      <c r="AJ45" s="311"/>
      <c r="AK45" s="312"/>
      <c r="AL45" s="147" t="s">
        <v>192</v>
      </c>
      <c r="AM45" s="148"/>
      <c r="AN45" s="149"/>
      <c r="AO45" s="150"/>
      <c r="AP45" s="151"/>
      <c r="AQ45" s="152"/>
      <c r="AR45" s="149"/>
      <c r="AS45" s="150"/>
      <c r="AT45" s="151"/>
      <c r="AU45" s="152"/>
      <c r="AV45" s="149"/>
      <c r="AW45" s="150"/>
      <c r="AX45" s="151"/>
      <c r="AY45" s="152"/>
      <c r="AZ45" s="149"/>
      <c r="BA45" s="150"/>
      <c r="BB45" s="151"/>
      <c r="BC45" s="152"/>
      <c r="BD45" s="149"/>
      <c r="BE45" s="150"/>
      <c r="BF45" s="151"/>
      <c r="BG45" s="152"/>
      <c r="BH45" s="149"/>
      <c r="BI45" s="150"/>
      <c r="BJ45" s="151"/>
      <c r="BK45" s="152"/>
      <c r="BL45" s="149"/>
      <c r="BM45" s="150"/>
      <c r="BN45" s="151"/>
      <c r="BO45" s="152"/>
      <c r="BP45" s="149"/>
      <c r="BQ45" s="150"/>
      <c r="BR45" s="151"/>
      <c r="BS45" s="152"/>
      <c r="BT45" s="149"/>
      <c r="BU45" s="150"/>
      <c r="BV45" s="151"/>
      <c r="BW45" s="152"/>
      <c r="BX45" s="149"/>
      <c r="BY45" s="150"/>
      <c r="BZ45" s="151"/>
      <c r="CA45" s="152"/>
      <c r="CB45" s="149"/>
      <c r="CC45" s="150"/>
      <c r="CD45" s="151"/>
      <c r="CE45" s="152"/>
      <c r="CF45" s="149"/>
      <c r="CG45" s="150"/>
      <c r="CH45" s="151"/>
      <c r="CI45" s="152"/>
    </row>
    <row r="46" spans="1:87" ht="24.95" customHeight="1" x14ac:dyDescent="0.3">
      <c r="A46" s="335"/>
      <c r="B46" s="335"/>
      <c r="C46" s="335"/>
      <c r="D46" s="335"/>
      <c r="E46" s="335"/>
      <c r="F46" s="335"/>
      <c r="G46" s="336"/>
      <c r="H46" s="328"/>
      <c r="I46" s="329"/>
      <c r="J46" s="329"/>
      <c r="K46" s="329"/>
      <c r="L46" s="329"/>
      <c r="M46" s="329"/>
      <c r="N46" s="329"/>
      <c r="O46" s="329"/>
      <c r="P46" s="329"/>
      <c r="Q46" s="329"/>
      <c r="R46" s="329"/>
      <c r="S46" s="329"/>
      <c r="T46" s="329"/>
      <c r="U46" s="329"/>
      <c r="V46" s="329"/>
      <c r="W46" s="329"/>
      <c r="X46" s="329"/>
      <c r="Y46" s="329"/>
      <c r="Z46" s="329"/>
      <c r="AA46" s="329"/>
      <c r="AB46" s="329"/>
      <c r="AC46" s="330"/>
      <c r="AD46" s="307"/>
      <c r="AE46" s="308"/>
      <c r="AF46" s="308"/>
      <c r="AG46" s="308"/>
      <c r="AH46" s="308"/>
      <c r="AI46" s="308"/>
      <c r="AJ46" s="308"/>
      <c r="AK46" s="309"/>
      <c r="AL46" s="147" t="s">
        <v>191</v>
      </c>
      <c r="AM46" s="148"/>
      <c r="AN46" s="143"/>
      <c r="AO46" s="144"/>
      <c r="AP46" s="145"/>
      <c r="AQ46" s="146"/>
      <c r="AR46" s="143"/>
      <c r="AS46" s="144"/>
      <c r="AT46" s="145"/>
      <c r="AU46" s="146"/>
      <c r="AV46" s="143"/>
      <c r="AW46" s="144"/>
      <c r="AX46" s="145"/>
      <c r="AY46" s="146"/>
      <c r="AZ46" s="143"/>
      <c r="BA46" s="144"/>
      <c r="BB46" s="145"/>
      <c r="BC46" s="146"/>
      <c r="BD46" s="143"/>
      <c r="BE46" s="144"/>
      <c r="BF46" s="145"/>
      <c r="BG46" s="146"/>
      <c r="BH46" s="143"/>
      <c r="BI46" s="144"/>
      <c r="BJ46" s="145"/>
      <c r="BK46" s="146"/>
      <c r="BL46" s="143"/>
      <c r="BM46" s="144"/>
      <c r="BN46" s="145"/>
      <c r="BO46" s="146"/>
      <c r="BP46" s="143"/>
      <c r="BQ46" s="144"/>
      <c r="BR46" s="145"/>
      <c r="BS46" s="146"/>
      <c r="BT46" s="143"/>
      <c r="BU46" s="144"/>
      <c r="BV46" s="145"/>
      <c r="BW46" s="146"/>
      <c r="BX46" s="143"/>
      <c r="BY46" s="144"/>
      <c r="BZ46" s="145"/>
      <c r="CA46" s="146"/>
      <c r="CB46" s="143"/>
      <c r="CC46" s="144"/>
      <c r="CD46" s="145"/>
      <c r="CE46" s="146"/>
      <c r="CF46" s="143"/>
      <c r="CG46" s="144"/>
      <c r="CH46" s="145"/>
      <c r="CI46" s="146"/>
    </row>
    <row r="47" spans="1:87" ht="24.95" customHeight="1" x14ac:dyDescent="0.3">
      <c r="A47" s="335"/>
      <c r="B47" s="335"/>
      <c r="C47" s="335"/>
      <c r="D47" s="335"/>
      <c r="E47" s="335"/>
      <c r="F47" s="335"/>
      <c r="G47" s="336"/>
      <c r="H47" s="328"/>
      <c r="I47" s="329"/>
      <c r="J47" s="329"/>
      <c r="K47" s="329"/>
      <c r="L47" s="329"/>
      <c r="M47" s="329"/>
      <c r="N47" s="329"/>
      <c r="O47" s="329"/>
      <c r="P47" s="329"/>
      <c r="Q47" s="329"/>
      <c r="R47" s="329"/>
      <c r="S47" s="329"/>
      <c r="T47" s="329"/>
      <c r="U47" s="329"/>
      <c r="V47" s="329"/>
      <c r="W47" s="329"/>
      <c r="X47" s="329"/>
      <c r="Y47" s="329"/>
      <c r="Z47" s="329"/>
      <c r="AA47" s="329"/>
      <c r="AB47" s="329"/>
      <c r="AC47" s="330"/>
      <c r="AD47" s="310"/>
      <c r="AE47" s="311"/>
      <c r="AF47" s="311"/>
      <c r="AG47" s="311"/>
      <c r="AH47" s="311"/>
      <c r="AI47" s="311"/>
      <c r="AJ47" s="311"/>
      <c r="AK47" s="312"/>
      <c r="AL47" s="147" t="s">
        <v>192</v>
      </c>
      <c r="AM47" s="148"/>
      <c r="AN47" s="149"/>
      <c r="AO47" s="150"/>
      <c r="AP47" s="151"/>
      <c r="AQ47" s="152"/>
      <c r="AR47" s="149"/>
      <c r="AS47" s="150"/>
      <c r="AT47" s="151"/>
      <c r="AU47" s="152"/>
      <c r="AV47" s="149"/>
      <c r="AW47" s="150"/>
      <c r="AX47" s="151"/>
      <c r="AY47" s="152"/>
      <c r="AZ47" s="149"/>
      <c r="BA47" s="150"/>
      <c r="BB47" s="151"/>
      <c r="BC47" s="152"/>
      <c r="BD47" s="149"/>
      <c r="BE47" s="150"/>
      <c r="BF47" s="151"/>
      <c r="BG47" s="152"/>
      <c r="BH47" s="149"/>
      <c r="BI47" s="150"/>
      <c r="BJ47" s="151"/>
      <c r="BK47" s="152"/>
      <c r="BL47" s="149"/>
      <c r="BM47" s="150"/>
      <c r="BN47" s="151"/>
      <c r="BO47" s="152"/>
      <c r="BP47" s="149"/>
      <c r="BQ47" s="150"/>
      <c r="BR47" s="151"/>
      <c r="BS47" s="152"/>
      <c r="BT47" s="149"/>
      <c r="BU47" s="150"/>
      <c r="BV47" s="151"/>
      <c r="BW47" s="152"/>
      <c r="BX47" s="149"/>
      <c r="BY47" s="150"/>
      <c r="BZ47" s="151"/>
      <c r="CA47" s="152"/>
      <c r="CB47" s="149"/>
      <c r="CC47" s="150"/>
      <c r="CD47" s="151"/>
      <c r="CE47" s="152"/>
      <c r="CF47" s="149"/>
      <c r="CG47" s="150"/>
      <c r="CH47" s="151"/>
      <c r="CI47" s="152"/>
    </row>
    <row r="48" spans="1:87" ht="24.95" customHeight="1" x14ac:dyDescent="0.3">
      <c r="A48" s="335"/>
      <c r="B48" s="335"/>
      <c r="C48" s="335"/>
      <c r="D48" s="335"/>
      <c r="E48" s="335"/>
      <c r="F48" s="335"/>
      <c r="G48" s="336"/>
      <c r="H48" s="303"/>
      <c r="I48" s="291"/>
      <c r="J48" s="291"/>
      <c r="K48" s="291"/>
      <c r="L48" s="291"/>
      <c r="M48" s="291"/>
      <c r="N48" s="291"/>
      <c r="O48" s="291"/>
      <c r="P48" s="291"/>
      <c r="Q48" s="291"/>
      <c r="R48" s="291"/>
      <c r="S48" s="291"/>
      <c r="T48" s="291"/>
      <c r="U48" s="291"/>
      <c r="V48" s="291"/>
      <c r="W48" s="291"/>
      <c r="X48" s="291"/>
      <c r="Y48" s="291"/>
      <c r="Z48" s="291"/>
      <c r="AA48" s="291"/>
      <c r="AB48" s="291"/>
      <c r="AC48" s="292"/>
      <c r="AD48" s="307"/>
      <c r="AE48" s="308"/>
      <c r="AF48" s="308"/>
      <c r="AG48" s="308"/>
      <c r="AH48" s="308"/>
      <c r="AI48" s="308"/>
      <c r="AJ48" s="308"/>
      <c r="AK48" s="309"/>
      <c r="AL48" s="147" t="s">
        <v>191</v>
      </c>
      <c r="AM48" s="148"/>
      <c r="AN48" s="143"/>
      <c r="AO48" s="144"/>
      <c r="AP48" s="145"/>
      <c r="AQ48" s="146"/>
      <c r="AR48" s="143"/>
      <c r="AS48" s="144"/>
      <c r="AT48" s="145"/>
      <c r="AU48" s="146"/>
      <c r="AV48" s="143"/>
      <c r="AW48" s="144"/>
      <c r="AX48" s="145"/>
      <c r="AY48" s="146"/>
      <c r="AZ48" s="143"/>
      <c r="BA48" s="144"/>
      <c r="BB48" s="145"/>
      <c r="BC48" s="146"/>
      <c r="BD48" s="143"/>
      <c r="BE48" s="144"/>
      <c r="BF48" s="145"/>
      <c r="BG48" s="146"/>
      <c r="BH48" s="143"/>
      <c r="BI48" s="144"/>
      <c r="BJ48" s="145"/>
      <c r="BK48" s="146"/>
      <c r="BL48" s="143"/>
      <c r="BM48" s="144"/>
      <c r="BN48" s="145"/>
      <c r="BO48" s="146"/>
      <c r="BP48" s="143"/>
      <c r="BQ48" s="144"/>
      <c r="BR48" s="145"/>
      <c r="BS48" s="146"/>
      <c r="BT48" s="143"/>
      <c r="BU48" s="144"/>
      <c r="BV48" s="145"/>
      <c r="BW48" s="146"/>
      <c r="BX48" s="143"/>
      <c r="BY48" s="144"/>
      <c r="BZ48" s="145"/>
      <c r="CA48" s="146"/>
      <c r="CB48" s="143"/>
      <c r="CC48" s="144"/>
      <c r="CD48" s="145"/>
      <c r="CE48" s="146"/>
      <c r="CF48" s="143"/>
      <c r="CG48" s="144"/>
      <c r="CH48" s="145"/>
      <c r="CI48" s="146"/>
    </row>
    <row r="49" spans="1:87" ht="24.95" customHeight="1" x14ac:dyDescent="0.3">
      <c r="A49" s="335"/>
      <c r="B49" s="335"/>
      <c r="C49" s="335"/>
      <c r="D49" s="335"/>
      <c r="E49" s="335"/>
      <c r="F49" s="335"/>
      <c r="G49" s="336"/>
      <c r="H49" s="304"/>
      <c r="I49" s="305"/>
      <c r="J49" s="305"/>
      <c r="K49" s="305"/>
      <c r="L49" s="305"/>
      <c r="M49" s="305"/>
      <c r="N49" s="305"/>
      <c r="O49" s="305"/>
      <c r="P49" s="305"/>
      <c r="Q49" s="305"/>
      <c r="R49" s="305"/>
      <c r="S49" s="305"/>
      <c r="T49" s="305"/>
      <c r="U49" s="305"/>
      <c r="V49" s="305"/>
      <c r="W49" s="305"/>
      <c r="X49" s="305"/>
      <c r="Y49" s="305"/>
      <c r="Z49" s="305"/>
      <c r="AA49" s="305"/>
      <c r="AB49" s="305"/>
      <c r="AC49" s="306"/>
      <c r="AD49" s="310"/>
      <c r="AE49" s="311"/>
      <c r="AF49" s="311"/>
      <c r="AG49" s="311"/>
      <c r="AH49" s="311"/>
      <c r="AI49" s="311"/>
      <c r="AJ49" s="311"/>
      <c r="AK49" s="312"/>
      <c r="AL49" s="147" t="s">
        <v>192</v>
      </c>
      <c r="AM49" s="148"/>
      <c r="AN49" s="149"/>
      <c r="AO49" s="150"/>
      <c r="AP49" s="151"/>
      <c r="AQ49" s="152"/>
      <c r="AR49" s="149"/>
      <c r="AS49" s="150"/>
      <c r="AT49" s="151"/>
      <c r="AU49" s="152"/>
      <c r="AV49" s="149"/>
      <c r="AW49" s="150"/>
      <c r="AX49" s="151"/>
      <c r="AY49" s="152"/>
      <c r="AZ49" s="149"/>
      <c r="BA49" s="150"/>
      <c r="BB49" s="151"/>
      <c r="BC49" s="152"/>
      <c r="BD49" s="149"/>
      <c r="BE49" s="150"/>
      <c r="BF49" s="151"/>
      <c r="BG49" s="152"/>
      <c r="BH49" s="149"/>
      <c r="BI49" s="150"/>
      <c r="BJ49" s="151"/>
      <c r="BK49" s="152"/>
      <c r="BL49" s="149"/>
      <c r="BM49" s="150"/>
      <c r="BN49" s="151"/>
      <c r="BO49" s="152"/>
      <c r="BP49" s="149"/>
      <c r="BQ49" s="150"/>
      <c r="BR49" s="151"/>
      <c r="BS49" s="152"/>
      <c r="BT49" s="149"/>
      <c r="BU49" s="150"/>
      <c r="BV49" s="151"/>
      <c r="BW49" s="152"/>
      <c r="BX49" s="149"/>
      <c r="BY49" s="150"/>
      <c r="BZ49" s="151"/>
      <c r="CA49" s="152"/>
      <c r="CB49" s="149"/>
      <c r="CC49" s="150"/>
      <c r="CD49" s="151"/>
      <c r="CE49" s="152"/>
      <c r="CF49" s="149"/>
      <c r="CG49" s="150"/>
      <c r="CH49" s="151"/>
      <c r="CI49" s="152"/>
    </row>
    <row r="50" spans="1:87" ht="24.95" customHeight="1" x14ac:dyDescent="0.3">
      <c r="A50" s="335"/>
      <c r="B50" s="335"/>
      <c r="C50" s="335"/>
      <c r="D50" s="335"/>
      <c r="E50" s="335"/>
      <c r="F50" s="335"/>
      <c r="G50" s="336"/>
      <c r="H50" s="303"/>
      <c r="I50" s="291"/>
      <c r="J50" s="291"/>
      <c r="K50" s="291"/>
      <c r="L50" s="291"/>
      <c r="M50" s="291"/>
      <c r="N50" s="291"/>
      <c r="O50" s="291"/>
      <c r="P50" s="291"/>
      <c r="Q50" s="291"/>
      <c r="R50" s="291"/>
      <c r="S50" s="291"/>
      <c r="T50" s="291"/>
      <c r="U50" s="291"/>
      <c r="V50" s="291"/>
      <c r="W50" s="291"/>
      <c r="X50" s="291"/>
      <c r="Y50" s="291"/>
      <c r="Z50" s="291"/>
      <c r="AA50" s="291"/>
      <c r="AB50" s="291"/>
      <c r="AC50" s="292"/>
      <c r="AD50" s="307"/>
      <c r="AE50" s="308"/>
      <c r="AF50" s="308"/>
      <c r="AG50" s="308"/>
      <c r="AH50" s="308"/>
      <c r="AI50" s="308"/>
      <c r="AJ50" s="308"/>
      <c r="AK50" s="309"/>
      <c r="AL50" s="147" t="s">
        <v>191</v>
      </c>
      <c r="AM50" s="148"/>
      <c r="AN50" s="143"/>
      <c r="AO50" s="144"/>
      <c r="AP50" s="145"/>
      <c r="AQ50" s="146"/>
      <c r="AR50" s="143"/>
      <c r="AS50" s="144"/>
      <c r="AT50" s="145"/>
      <c r="AU50" s="146"/>
      <c r="AV50" s="143"/>
      <c r="AW50" s="144"/>
      <c r="AX50" s="145"/>
      <c r="AY50" s="146"/>
      <c r="AZ50" s="143"/>
      <c r="BA50" s="144"/>
      <c r="BB50" s="145"/>
      <c r="BC50" s="146"/>
      <c r="BD50" s="143"/>
      <c r="BE50" s="144"/>
      <c r="BF50" s="145"/>
      <c r="BG50" s="146"/>
      <c r="BH50" s="143"/>
      <c r="BI50" s="144"/>
      <c r="BJ50" s="145"/>
      <c r="BK50" s="146"/>
      <c r="BL50" s="143"/>
      <c r="BM50" s="144"/>
      <c r="BN50" s="145"/>
      <c r="BO50" s="146"/>
      <c r="BP50" s="143"/>
      <c r="BQ50" s="144"/>
      <c r="BR50" s="145"/>
      <c r="BS50" s="146"/>
      <c r="BT50" s="143"/>
      <c r="BU50" s="144"/>
      <c r="BV50" s="145"/>
      <c r="BW50" s="146"/>
      <c r="BX50" s="143"/>
      <c r="BY50" s="144"/>
      <c r="BZ50" s="145"/>
      <c r="CA50" s="146"/>
      <c r="CB50" s="143"/>
      <c r="CC50" s="144"/>
      <c r="CD50" s="145"/>
      <c r="CE50" s="146"/>
      <c r="CF50" s="143"/>
      <c r="CG50" s="144"/>
      <c r="CH50" s="145"/>
      <c r="CI50" s="146"/>
    </row>
    <row r="51" spans="1:87" ht="24.95" customHeight="1" x14ac:dyDescent="0.3">
      <c r="A51" s="335"/>
      <c r="B51" s="335"/>
      <c r="C51" s="335"/>
      <c r="D51" s="335"/>
      <c r="E51" s="335"/>
      <c r="F51" s="335"/>
      <c r="G51" s="336"/>
      <c r="H51" s="304"/>
      <c r="I51" s="305"/>
      <c r="J51" s="305"/>
      <c r="K51" s="305"/>
      <c r="L51" s="305"/>
      <c r="M51" s="305"/>
      <c r="N51" s="305"/>
      <c r="O51" s="305"/>
      <c r="P51" s="305"/>
      <c r="Q51" s="305"/>
      <c r="R51" s="305"/>
      <c r="S51" s="305"/>
      <c r="T51" s="305"/>
      <c r="U51" s="305"/>
      <c r="V51" s="305"/>
      <c r="W51" s="305"/>
      <c r="X51" s="305"/>
      <c r="Y51" s="305"/>
      <c r="Z51" s="305"/>
      <c r="AA51" s="305"/>
      <c r="AB51" s="305"/>
      <c r="AC51" s="306"/>
      <c r="AD51" s="310"/>
      <c r="AE51" s="311"/>
      <c r="AF51" s="311"/>
      <c r="AG51" s="311"/>
      <c r="AH51" s="311"/>
      <c r="AI51" s="311"/>
      <c r="AJ51" s="311"/>
      <c r="AK51" s="312"/>
      <c r="AL51" s="147" t="s">
        <v>192</v>
      </c>
      <c r="AM51" s="148"/>
      <c r="AN51" s="149"/>
      <c r="AO51" s="150"/>
      <c r="AP51" s="151"/>
      <c r="AQ51" s="152"/>
      <c r="AR51" s="149"/>
      <c r="AS51" s="150"/>
      <c r="AT51" s="151"/>
      <c r="AU51" s="152"/>
      <c r="AV51" s="149"/>
      <c r="AW51" s="150"/>
      <c r="AX51" s="151"/>
      <c r="AY51" s="152"/>
      <c r="AZ51" s="149"/>
      <c r="BA51" s="150"/>
      <c r="BB51" s="151"/>
      <c r="BC51" s="152"/>
      <c r="BD51" s="149"/>
      <c r="BE51" s="150"/>
      <c r="BF51" s="151"/>
      <c r="BG51" s="152"/>
      <c r="BH51" s="149"/>
      <c r="BI51" s="150"/>
      <c r="BJ51" s="151"/>
      <c r="BK51" s="152"/>
      <c r="BL51" s="149"/>
      <c r="BM51" s="150"/>
      <c r="BN51" s="151"/>
      <c r="BO51" s="152"/>
      <c r="BP51" s="149"/>
      <c r="BQ51" s="150"/>
      <c r="BR51" s="151"/>
      <c r="BS51" s="152"/>
      <c r="BT51" s="149"/>
      <c r="BU51" s="150"/>
      <c r="BV51" s="151"/>
      <c r="BW51" s="152"/>
      <c r="BX51" s="149"/>
      <c r="BY51" s="150"/>
      <c r="BZ51" s="151"/>
      <c r="CA51" s="152"/>
      <c r="CB51" s="149"/>
      <c r="CC51" s="150"/>
      <c r="CD51" s="151"/>
      <c r="CE51" s="152"/>
      <c r="CF51" s="149"/>
      <c r="CG51" s="150"/>
      <c r="CH51" s="151"/>
      <c r="CI51" s="152"/>
    </row>
    <row r="52" spans="1:87" ht="24.95" customHeight="1" x14ac:dyDescent="0.3">
      <c r="A52" s="335"/>
      <c r="B52" s="335"/>
      <c r="C52" s="335"/>
      <c r="D52" s="335"/>
      <c r="E52" s="335"/>
      <c r="F52" s="335"/>
      <c r="G52" s="336"/>
      <c r="H52" s="313"/>
      <c r="I52" s="314"/>
      <c r="J52" s="314"/>
      <c r="K52" s="314"/>
      <c r="L52" s="314"/>
      <c r="M52" s="314"/>
      <c r="N52" s="314"/>
      <c r="O52" s="314"/>
      <c r="P52" s="314"/>
      <c r="Q52" s="314"/>
      <c r="R52" s="314"/>
      <c r="S52" s="314"/>
      <c r="T52" s="314"/>
      <c r="U52" s="314"/>
      <c r="V52" s="314"/>
      <c r="W52" s="314"/>
      <c r="X52" s="314"/>
      <c r="Y52" s="315"/>
      <c r="Z52" s="315"/>
      <c r="AA52" s="315"/>
      <c r="AB52" s="315"/>
      <c r="AC52" s="316"/>
      <c r="AD52" s="307"/>
      <c r="AE52" s="308"/>
      <c r="AF52" s="308"/>
      <c r="AG52" s="308"/>
      <c r="AH52" s="308"/>
      <c r="AI52" s="308"/>
      <c r="AJ52" s="308"/>
      <c r="AK52" s="309"/>
      <c r="AL52" s="147" t="s">
        <v>191</v>
      </c>
      <c r="AM52" s="148"/>
      <c r="AN52" s="143"/>
      <c r="AO52" s="144"/>
      <c r="AP52" s="145"/>
      <c r="AQ52" s="146"/>
      <c r="AR52" s="143"/>
      <c r="AS52" s="144"/>
      <c r="AT52" s="145"/>
      <c r="AU52" s="146"/>
      <c r="AV52" s="143"/>
      <c r="AW52" s="144"/>
      <c r="AX52" s="145"/>
      <c r="AY52" s="146"/>
      <c r="AZ52" s="143"/>
      <c r="BA52" s="144"/>
      <c r="BB52" s="145"/>
      <c r="BC52" s="146"/>
      <c r="BD52" s="143"/>
      <c r="BE52" s="144"/>
      <c r="BF52" s="145"/>
      <c r="BG52" s="146"/>
      <c r="BH52" s="143"/>
      <c r="BI52" s="144"/>
      <c r="BJ52" s="145"/>
      <c r="BK52" s="146"/>
      <c r="BL52" s="143"/>
      <c r="BM52" s="144"/>
      <c r="BN52" s="145"/>
      <c r="BO52" s="146"/>
      <c r="BP52" s="143"/>
      <c r="BQ52" s="144"/>
      <c r="BR52" s="145"/>
      <c r="BS52" s="146"/>
      <c r="BT52" s="143"/>
      <c r="BU52" s="144"/>
      <c r="BV52" s="145"/>
      <c r="BW52" s="146"/>
      <c r="BX52" s="143"/>
      <c r="BY52" s="144"/>
      <c r="BZ52" s="145"/>
      <c r="CA52" s="146"/>
      <c r="CB52" s="143"/>
      <c r="CC52" s="144"/>
      <c r="CD52" s="145"/>
      <c r="CE52" s="146"/>
      <c r="CF52" s="143"/>
      <c r="CG52" s="144"/>
      <c r="CH52" s="145"/>
      <c r="CI52" s="146"/>
    </row>
    <row r="53" spans="1:87" ht="24.95" customHeight="1" x14ac:dyDescent="0.3">
      <c r="A53" s="335"/>
      <c r="B53" s="335"/>
      <c r="C53" s="335"/>
      <c r="D53" s="335"/>
      <c r="E53" s="335"/>
      <c r="F53" s="335"/>
      <c r="G53" s="336"/>
      <c r="H53" s="304"/>
      <c r="I53" s="305"/>
      <c r="J53" s="305"/>
      <c r="K53" s="305"/>
      <c r="L53" s="305"/>
      <c r="M53" s="305"/>
      <c r="N53" s="305"/>
      <c r="O53" s="305"/>
      <c r="P53" s="305"/>
      <c r="Q53" s="305"/>
      <c r="R53" s="305"/>
      <c r="S53" s="305"/>
      <c r="T53" s="305"/>
      <c r="U53" s="305"/>
      <c r="V53" s="305"/>
      <c r="W53" s="305"/>
      <c r="X53" s="305"/>
      <c r="Y53" s="317"/>
      <c r="Z53" s="317"/>
      <c r="AA53" s="317"/>
      <c r="AB53" s="317"/>
      <c r="AC53" s="318"/>
      <c r="AD53" s="310"/>
      <c r="AE53" s="311"/>
      <c r="AF53" s="311"/>
      <c r="AG53" s="311"/>
      <c r="AH53" s="311"/>
      <c r="AI53" s="311"/>
      <c r="AJ53" s="311"/>
      <c r="AK53" s="312"/>
      <c r="AL53" s="147" t="s">
        <v>192</v>
      </c>
      <c r="AM53" s="148"/>
      <c r="AN53" s="149"/>
      <c r="AO53" s="150"/>
      <c r="AP53" s="151"/>
      <c r="AQ53" s="152"/>
      <c r="AR53" s="149"/>
      <c r="AS53" s="150"/>
      <c r="AT53" s="151"/>
      <c r="AU53" s="152"/>
      <c r="AV53" s="149"/>
      <c r="AW53" s="150"/>
      <c r="AX53" s="151"/>
      <c r="AY53" s="152"/>
      <c r="AZ53" s="149"/>
      <c r="BA53" s="150"/>
      <c r="BB53" s="151"/>
      <c r="BC53" s="152"/>
      <c r="BD53" s="149"/>
      <c r="BE53" s="150"/>
      <c r="BF53" s="151"/>
      <c r="BG53" s="152"/>
      <c r="BH53" s="149"/>
      <c r="BI53" s="150"/>
      <c r="BJ53" s="151"/>
      <c r="BK53" s="152"/>
      <c r="BL53" s="149"/>
      <c r="BM53" s="150"/>
      <c r="BN53" s="151"/>
      <c r="BO53" s="152"/>
      <c r="BP53" s="149"/>
      <c r="BQ53" s="150"/>
      <c r="BR53" s="151"/>
      <c r="BS53" s="152"/>
      <c r="BT53" s="149"/>
      <c r="BU53" s="150"/>
      <c r="BV53" s="151"/>
      <c r="BW53" s="152"/>
      <c r="BX53" s="149"/>
      <c r="BY53" s="150"/>
      <c r="BZ53" s="151"/>
      <c r="CA53" s="152"/>
      <c r="CB53" s="149"/>
      <c r="CC53" s="150"/>
      <c r="CD53" s="151"/>
      <c r="CE53" s="152"/>
      <c r="CF53" s="149"/>
      <c r="CG53" s="150"/>
      <c r="CH53" s="151"/>
      <c r="CI53" s="152"/>
    </row>
    <row r="54" spans="1:87" ht="24.95" customHeight="1" x14ac:dyDescent="0.3">
      <c r="A54" s="335"/>
      <c r="B54" s="335"/>
      <c r="C54" s="335"/>
      <c r="D54" s="335"/>
      <c r="E54" s="335"/>
      <c r="F54" s="335"/>
      <c r="G54" s="336"/>
      <c r="H54" s="313"/>
      <c r="I54" s="314"/>
      <c r="J54" s="314"/>
      <c r="K54" s="314"/>
      <c r="L54" s="314"/>
      <c r="M54" s="314"/>
      <c r="N54" s="314"/>
      <c r="O54" s="314"/>
      <c r="P54" s="314"/>
      <c r="Q54" s="314"/>
      <c r="R54" s="314"/>
      <c r="S54" s="314"/>
      <c r="T54" s="314"/>
      <c r="U54" s="314"/>
      <c r="V54" s="314"/>
      <c r="W54" s="314"/>
      <c r="X54" s="314"/>
      <c r="Y54" s="314"/>
      <c r="Z54" s="314"/>
      <c r="AA54" s="314"/>
      <c r="AB54" s="314"/>
      <c r="AC54" s="319"/>
      <c r="AD54" s="320"/>
      <c r="AE54" s="298"/>
      <c r="AF54" s="298"/>
      <c r="AG54" s="298"/>
      <c r="AH54" s="298"/>
      <c r="AI54" s="298"/>
      <c r="AJ54" s="298"/>
      <c r="AK54" s="299"/>
      <c r="AL54" s="147" t="s">
        <v>191</v>
      </c>
      <c r="AM54" s="148"/>
      <c r="AN54" s="139"/>
      <c r="AO54" s="140"/>
      <c r="AP54" s="141"/>
      <c r="AQ54" s="142"/>
      <c r="AR54" s="139"/>
      <c r="AS54" s="140"/>
      <c r="AT54" s="141"/>
      <c r="AU54" s="142"/>
      <c r="AV54" s="139"/>
      <c r="AW54" s="140"/>
      <c r="AX54" s="141"/>
      <c r="AY54" s="142"/>
      <c r="AZ54" s="139"/>
      <c r="BA54" s="140"/>
      <c r="BB54" s="141"/>
      <c r="BC54" s="142"/>
      <c r="BD54" s="139"/>
      <c r="BE54" s="140"/>
      <c r="BF54" s="141"/>
      <c r="BG54" s="142"/>
      <c r="BH54" s="139"/>
      <c r="BI54" s="140"/>
      <c r="BJ54" s="141"/>
      <c r="BK54" s="142"/>
      <c r="BL54" s="139"/>
      <c r="BM54" s="140"/>
      <c r="BN54" s="141"/>
      <c r="BO54" s="142"/>
      <c r="BP54" s="139"/>
      <c r="BQ54" s="140"/>
      <c r="BR54" s="141"/>
      <c r="BS54" s="142"/>
      <c r="BT54" s="139"/>
      <c r="BU54" s="140"/>
      <c r="BV54" s="141"/>
      <c r="BW54" s="142"/>
      <c r="BX54" s="139"/>
      <c r="BY54" s="140"/>
      <c r="BZ54" s="141"/>
      <c r="CA54" s="142"/>
      <c r="CB54" s="139"/>
      <c r="CC54" s="140"/>
      <c r="CD54" s="141"/>
      <c r="CE54" s="142"/>
      <c r="CF54" s="139"/>
      <c r="CG54" s="140"/>
      <c r="CH54" s="141"/>
      <c r="CI54" s="142"/>
    </row>
    <row r="55" spans="1:87" ht="24.95" customHeight="1" x14ac:dyDescent="0.3">
      <c r="A55" s="335"/>
      <c r="B55" s="335"/>
      <c r="C55" s="335"/>
      <c r="D55" s="335"/>
      <c r="E55" s="335"/>
      <c r="F55" s="335"/>
      <c r="G55" s="336"/>
      <c r="H55" s="304"/>
      <c r="I55" s="305"/>
      <c r="J55" s="305"/>
      <c r="K55" s="305"/>
      <c r="L55" s="305"/>
      <c r="M55" s="305"/>
      <c r="N55" s="305"/>
      <c r="O55" s="305"/>
      <c r="P55" s="305"/>
      <c r="Q55" s="305"/>
      <c r="R55" s="305"/>
      <c r="S55" s="305"/>
      <c r="T55" s="305"/>
      <c r="U55" s="305"/>
      <c r="V55" s="305"/>
      <c r="W55" s="305"/>
      <c r="X55" s="305"/>
      <c r="Y55" s="305"/>
      <c r="Z55" s="305"/>
      <c r="AA55" s="305"/>
      <c r="AB55" s="305"/>
      <c r="AC55" s="306"/>
      <c r="AD55" s="321"/>
      <c r="AE55" s="322"/>
      <c r="AF55" s="322"/>
      <c r="AG55" s="322"/>
      <c r="AH55" s="322"/>
      <c r="AI55" s="322"/>
      <c r="AJ55" s="322"/>
      <c r="AK55" s="323"/>
      <c r="AL55" s="147" t="s">
        <v>192</v>
      </c>
      <c r="AM55" s="148"/>
      <c r="AN55" s="139"/>
      <c r="AO55" s="140"/>
      <c r="AP55" s="141"/>
      <c r="AQ55" s="142"/>
      <c r="AR55" s="139"/>
      <c r="AS55" s="140"/>
      <c r="AT55" s="141"/>
      <c r="AU55" s="142"/>
      <c r="AV55" s="139"/>
      <c r="AW55" s="140"/>
      <c r="AX55" s="141"/>
      <c r="AY55" s="142"/>
      <c r="AZ55" s="139"/>
      <c r="BA55" s="140"/>
      <c r="BB55" s="141"/>
      <c r="BC55" s="142"/>
      <c r="BD55" s="139"/>
      <c r="BE55" s="140"/>
      <c r="BF55" s="141"/>
      <c r="BG55" s="142"/>
      <c r="BH55" s="139"/>
      <c r="BI55" s="140"/>
      <c r="BJ55" s="141"/>
      <c r="BK55" s="142"/>
      <c r="BL55" s="139"/>
      <c r="BM55" s="140"/>
      <c r="BN55" s="141"/>
      <c r="BO55" s="142"/>
      <c r="BP55" s="139"/>
      <c r="BQ55" s="140"/>
      <c r="BR55" s="141"/>
      <c r="BS55" s="142"/>
      <c r="BT55" s="139"/>
      <c r="BU55" s="140"/>
      <c r="BV55" s="141"/>
      <c r="BW55" s="142"/>
      <c r="BX55" s="139"/>
      <c r="BY55" s="140"/>
      <c r="BZ55" s="141"/>
      <c r="CA55" s="142"/>
      <c r="CB55" s="139"/>
      <c r="CC55" s="140"/>
      <c r="CD55" s="141"/>
      <c r="CE55" s="142"/>
      <c r="CF55" s="139"/>
      <c r="CG55" s="140"/>
      <c r="CH55" s="141"/>
      <c r="CI55" s="142"/>
    </row>
    <row r="56" spans="1:87" ht="24.95" customHeight="1" x14ac:dyDescent="0.3">
      <c r="A56" s="335"/>
      <c r="B56" s="335"/>
      <c r="C56" s="335"/>
      <c r="D56" s="335"/>
      <c r="E56" s="335"/>
      <c r="F56" s="335"/>
      <c r="G56" s="336"/>
      <c r="H56" s="289"/>
      <c r="I56" s="290"/>
      <c r="J56" s="290"/>
      <c r="K56" s="290"/>
      <c r="L56" s="290"/>
      <c r="M56" s="290"/>
      <c r="N56" s="290"/>
      <c r="O56" s="290"/>
      <c r="P56" s="290"/>
      <c r="Q56" s="290"/>
      <c r="R56" s="290"/>
      <c r="S56" s="290"/>
      <c r="T56" s="290"/>
      <c r="U56" s="290"/>
      <c r="V56" s="290"/>
      <c r="W56" s="290"/>
      <c r="X56" s="290"/>
      <c r="Y56" s="291"/>
      <c r="Z56" s="291"/>
      <c r="AA56" s="291"/>
      <c r="AB56" s="291"/>
      <c r="AC56" s="292"/>
      <c r="AD56" s="297"/>
      <c r="AE56" s="298"/>
      <c r="AF56" s="298"/>
      <c r="AG56" s="298"/>
      <c r="AH56" s="298"/>
      <c r="AI56" s="298"/>
      <c r="AJ56" s="298"/>
      <c r="AK56" s="299"/>
      <c r="AL56" s="147" t="s">
        <v>191</v>
      </c>
      <c r="AM56" s="148"/>
      <c r="AN56" s="143"/>
      <c r="AO56" s="144"/>
      <c r="AP56" s="145"/>
      <c r="AQ56" s="146"/>
      <c r="AR56" s="143"/>
      <c r="AS56" s="144"/>
      <c r="AT56" s="145"/>
      <c r="AU56" s="146"/>
      <c r="AV56" s="143"/>
      <c r="AW56" s="144"/>
      <c r="AX56" s="145"/>
      <c r="AY56" s="146"/>
      <c r="AZ56" s="143"/>
      <c r="BA56" s="144"/>
      <c r="BB56" s="145"/>
      <c r="BC56" s="146"/>
      <c r="BD56" s="143"/>
      <c r="BE56" s="144"/>
      <c r="BF56" s="145"/>
      <c r="BG56" s="146"/>
      <c r="BH56" s="143"/>
      <c r="BI56" s="144"/>
      <c r="BJ56" s="145"/>
      <c r="BK56" s="146"/>
      <c r="BL56" s="143"/>
      <c r="BM56" s="144"/>
      <c r="BN56" s="145"/>
      <c r="BO56" s="146"/>
      <c r="BP56" s="143"/>
      <c r="BQ56" s="144"/>
      <c r="BR56" s="145"/>
      <c r="BS56" s="146"/>
      <c r="BT56" s="143"/>
      <c r="BU56" s="144"/>
      <c r="BV56" s="145"/>
      <c r="BW56" s="146"/>
      <c r="BX56" s="143"/>
      <c r="BY56" s="144"/>
      <c r="BZ56" s="145"/>
      <c r="CA56" s="146"/>
      <c r="CB56" s="143"/>
      <c r="CC56" s="144"/>
      <c r="CD56" s="145"/>
      <c r="CE56" s="146"/>
      <c r="CF56" s="143"/>
      <c r="CG56" s="144"/>
      <c r="CH56" s="145"/>
      <c r="CI56" s="146"/>
    </row>
    <row r="57" spans="1:87" ht="24.95" customHeight="1" thickBot="1" x14ac:dyDescent="0.35">
      <c r="A57" s="337"/>
      <c r="B57" s="337"/>
      <c r="C57" s="337"/>
      <c r="D57" s="337"/>
      <c r="E57" s="337"/>
      <c r="F57" s="337"/>
      <c r="G57" s="338"/>
      <c r="H57" s="293"/>
      <c r="I57" s="294"/>
      <c r="J57" s="294"/>
      <c r="K57" s="294"/>
      <c r="L57" s="294"/>
      <c r="M57" s="294"/>
      <c r="N57" s="294"/>
      <c r="O57" s="294"/>
      <c r="P57" s="294"/>
      <c r="Q57" s="294"/>
      <c r="R57" s="294"/>
      <c r="S57" s="294"/>
      <c r="T57" s="294"/>
      <c r="U57" s="294"/>
      <c r="V57" s="294"/>
      <c r="W57" s="294"/>
      <c r="X57" s="294"/>
      <c r="Y57" s="295"/>
      <c r="Z57" s="295"/>
      <c r="AA57" s="295"/>
      <c r="AB57" s="295"/>
      <c r="AC57" s="296"/>
      <c r="AD57" s="300"/>
      <c r="AE57" s="301"/>
      <c r="AF57" s="301"/>
      <c r="AG57" s="301"/>
      <c r="AH57" s="301"/>
      <c r="AI57" s="301"/>
      <c r="AJ57" s="301"/>
      <c r="AK57" s="302"/>
      <c r="AL57" s="154" t="s">
        <v>192</v>
      </c>
      <c r="AM57" s="155"/>
      <c r="AN57" s="156"/>
      <c r="AO57" s="157"/>
      <c r="AP57" s="158"/>
      <c r="AQ57" s="159"/>
      <c r="AR57" s="156"/>
      <c r="AS57" s="157"/>
      <c r="AT57" s="158"/>
      <c r="AU57" s="159"/>
      <c r="AV57" s="156"/>
      <c r="AW57" s="157"/>
      <c r="AX57" s="158"/>
      <c r="AY57" s="159"/>
      <c r="AZ57" s="156"/>
      <c r="BA57" s="157"/>
      <c r="BB57" s="158"/>
      <c r="BC57" s="159"/>
      <c r="BD57" s="156"/>
      <c r="BE57" s="157"/>
      <c r="BF57" s="158"/>
      <c r="BG57" s="159"/>
      <c r="BH57" s="156"/>
      <c r="BI57" s="157"/>
      <c r="BJ57" s="158"/>
      <c r="BK57" s="159"/>
      <c r="BL57" s="156"/>
      <c r="BM57" s="157"/>
      <c r="BN57" s="158"/>
      <c r="BO57" s="159"/>
      <c r="BP57" s="156"/>
      <c r="BQ57" s="157"/>
      <c r="BR57" s="158"/>
      <c r="BS57" s="159"/>
      <c r="BT57" s="156"/>
      <c r="BU57" s="157"/>
      <c r="BV57" s="158"/>
      <c r="BW57" s="159"/>
      <c r="BX57" s="156"/>
      <c r="BY57" s="157"/>
      <c r="BZ57" s="158"/>
      <c r="CA57" s="159"/>
      <c r="CB57" s="156"/>
      <c r="CC57" s="157"/>
      <c r="CD57" s="158"/>
      <c r="CE57" s="159"/>
      <c r="CF57" s="156"/>
      <c r="CG57" s="157"/>
      <c r="CH57" s="158"/>
      <c r="CI57" s="159"/>
    </row>
  </sheetData>
  <sheetProtection formatCells="0" selectLockedCells="1"/>
  <mergeCells count="95">
    <mergeCell ref="BV6:CA7"/>
    <mergeCell ref="AL6:AL7"/>
    <mergeCell ref="A1:CI1"/>
    <mergeCell ref="A2:A5"/>
    <mergeCell ref="B2:L5"/>
    <mergeCell ref="O2:U2"/>
    <mergeCell ref="X2:AD2"/>
    <mergeCell ref="AG2:AY2"/>
    <mergeCell ref="BA2:CI5"/>
    <mergeCell ref="O3:U5"/>
    <mergeCell ref="X3:AD5"/>
    <mergeCell ref="AG3:AY5"/>
    <mergeCell ref="BE6:BF7"/>
    <mergeCell ref="BG6:BK7"/>
    <mergeCell ref="BL6:BM7"/>
    <mergeCell ref="BN6:BS7"/>
    <mergeCell ref="BT6:BU7"/>
    <mergeCell ref="CB6:CC7"/>
    <mergeCell ref="A6:AK8"/>
    <mergeCell ref="AN6:AO7"/>
    <mergeCell ref="AP6:AU7"/>
    <mergeCell ref="AV6:AW7"/>
    <mergeCell ref="AX6:BD7"/>
    <mergeCell ref="BP8:BS8"/>
    <mergeCell ref="BT8:BW8"/>
    <mergeCell ref="BX8:CA8"/>
    <mergeCell ref="CB8:CE8"/>
    <mergeCell ref="CD6:CI7"/>
    <mergeCell ref="AL8:AM8"/>
    <mergeCell ref="AN8:AQ8"/>
    <mergeCell ref="AR8:AU8"/>
    <mergeCell ref="CF8:CI8"/>
    <mergeCell ref="A10:G15"/>
    <mergeCell ref="H10:AC11"/>
    <mergeCell ref="AD10:AK11"/>
    <mergeCell ref="H12:AC13"/>
    <mergeCell ref="AD12:AK13"/>
    <mergeCell ref="H14:AC15"/>
    <mergeCell ref="AD14:AK15"/>
    <mergeCell ref="A9:G9"/>
    <mergeCell ref="H9:AC9"/>
    <mergeCell ref="AD9:AK9"/>
    <mergeCell ref="AL9:AM9"/>
    <mergeCell ref="BD8:BG8"/>
    <mergeCell ref="BH8:BK8"/>
    <mergeCell ref="AN11:AO12"/>
    <mergeCell ref="BL8:BO8"/>
    <mergeCell ref="A16:G16"/>
    <mergeCell ref="H16:AC17"/>
    <mergeCell ref="AD16:AK17"/>
    <mergeCell ref="A17:G22"/>
    <mergeCell ref="H18:AC19"/>
    <mergeCell ref="AD18:AK19"/>
    <mergeCell ref="H20:AC21"/>
    <mergeCell ref="AD20:AK21"/>
    <mergeCell ref="H22:AC23"/>
    <mergeCell ref="AD22:AK23"/>
    <mergeCell ref="A23:G23"/>
    <mergeCell ref="AV8:AY8"/>
    <mergeCell ref="AZ8:BC8"/>
    <mergeCell ref="A24:G57"/>
    <mergeCell ref="H24:AC25"/>
    <mergeCell ref="AD24:AK25"/>
    <mergeCell ref="H26:AC27"/>
    <mergeCell ref="AD26:AK27"/>
    <mergeCell ref="H28:AC29"/>
    <mergeCell ref="AD28:AK29"/>
    <mergeCell ref="H30:AC31"/>
    <mergeCell ref="AD30:AK31"/>
    <mergeCell ref="H32:AC33"/>
    <mergeCell ref="AD32:AK33"/>
    <mergeCell ref="H34:AC35"/>
    <mergeCell ref="AD34:AK35"/>
    <mergeCell ref="H36:AC37"/>
    <mergeCell ref="AD36:AK37"/>
    <mergeCell ref="H38:AC39"/>
    <mergeCell ref="AD38:AK39"/>
    <mergeCell ref="H40:AC41"/>
    <mergeCell ref="AD40:AK41"/>
    <mergeCell ref="H42:AC43"/>
    <mergeCell ref="AD42:AK43"/>
    <mergeCell ref="H44:AC45"/>
    <mergeCell ref="AD44:AK45"/>
    <mergeCell ref="H46:AC47"/>
    <mergeCell ref="AD46:AK47"/>
    <mergeCell ref="H48:AC49"/>
    <mergeCell ref="AD48:AK49"/>
    <mergeCell ref="H56:AC57"/>
    <mergeCell ref="AD56:AK57"/>
    <mergeCell ref="H50:AC51"/>
    <mergeCell ref="AD50:AK51"/>
    <mergeCell ref="H52:AC53"/>
    <mergeCell ref="AD52:AK53"/>
    <mergeCell ref="H54:AC55"/>
    <mergeCell ref="AD54:AK55"/>
  </mergeCells>
  <pageMargins left="0.37" right="0.25" top="0.39" bottom="0.75" header="0.3" footer="0.3"/>
  <pageSetup scale="4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242F-978B-4602-9EE7-8ACD3B3A0C15}">
  <sheetPr codeName="Sheet14"/>
  <dimension ref="A1:A100"/>
  <sheetViews>
    <sheetView workbookViewId="0">
      <selection activeCell="A4" sqref="A4:A37"/>
    </sheetView>
  </sheetViews>
  <sheetFormatPr defaultRowHeight="14.25" x14ac:dyDescent="0.45"/>
  <sheetData>
    <row r="1" spans="1:1" x14ac:dyDescent="0.45">
      <c r="A1" t="s">
        <v>196</v>
      </c>
    </row>
    <row r="2" spans="1:1" x14ac:dyDescent="0.45">
      <c r="A2" t="s">
        <v>197</v>
      </c>
    </row>
    <row r="3" spans="1:1" x14ac:dyDescent="0.45">
      <c r="A3" t="s">
        <v>198</v>
      </c>
    </row>
    <row r="4" spans="1:1" x14ac:dyDescent="0.45">
      <c r="A4" s="117"/>
    </row>
    <row r="5" spans="1:1" x14ac:dyDescent="0.45">
      <c r="A5" s="117"/>
    </row>
    <row r="6" spans="1:1" x14ac:dyDescent="0.45">
      <c r="A6" s="117"/>
    </row>
    <row r="7" spans="1:1" x14ac:dyDescent="0.45">
      <c r="A7" s="117"/>
    </row>
    <row r="8" spans="1:1" x14ac:dyDescent="0.45">
      <c r="A8" s="117"/>
    </row>
    <row r="9" spans="1:1" x14ac:dyDescent="0.45">
      <c r="A9" s="117"/>
    </row>
    <row r="10" spans="1:1" x14ac:dyDescent="0.45">
      <c r="A10" s="117"/>
    </row>
    <row r="11" spans="1:1" x14ac:dyDescent="0.45">
      <c r="A11" s="117"/>
    </row>
    <row r="12" spans="1:1" x14ac:dyDescent="0.45">
      <c r="A12" s="117"/>
    </row>
    <row r="13" spans="1:1" x14ac:dyDescent="0.45">
      <c r="A13" s="117"/>
    </row>
    <row r="14" spans="1:1" x14ac:dyDescent="0.45">
      <c r="A14" s="117"/>
    </row>
    <row r="15" spans="1:1" x14ac:dyDescent="0.45">
      <c r="A15" s="117"/>
    </row>
    <row r="16" spans="1:1" x14ac:dyDescent="0.45">
      <c r="A16" s="117"/>
    </row>
    <row r="17" spans="1:1" x14ac:dyDescent="0.45">
      <c r="A17" s="117"/>
    </row>
    <row r="18" spans="1:1" x14ac:dyDescent="0.45">
      <c r="A18" s="117"/>
    </row>
    <row r="19" spans="1:1" x14ac:dyDescent="0.45">
      <c r="A19" s="117"/>
    </row>
    <row r="20" spans="1:1" x14ac:dyDescent="0.45">
      <c r="A20" s="117"/>
    </row>
    <row r="21" spans="1:1" x14ac:dyDescent="0.45">
      <c r="A21" s="117"/>
    </row>
    <row r="22" spans="1:1" x14ac:dyDescent="0.45">
      <c r="A22" s="117"/>
    </row>
    <row r="23" spans="1:1" x14ac:dyDescent="0.45">
      <c r="A23" s="117"/>
    </row>
    <row r="24" spans="1:1" x14ac:dyDescent="0.45">
      <c r="A24" s="117"/>
    </row>
    <row r="25" spans="1:1" x14ac:dyDescent="0.45">
      <c r="A25" s="117"/>
    </row>
    <row r="26" spans="1:1" x14ac:dyDescent="0.45">
      <c r="A26" s="117"/>
    </row>
    <row r="27" spans="1:1" x14ac:dyDescent="0.45">
      <c r="A27" s="117"/>
    </row>
    <row r="28" spans="1:1" x14ac:dyDescent="0.45">
      <c r="A28" s="117"/>
    </row>
    <row r="29" spans="1:1" x14ac:dyDescent="0.45">
      <c r="A29" s="117"/>
    </row>
    <row r="30" spans="1:1" x14ac:dyDescent="0.45">
      <c r="A30" s="117"/>
    </row>
    <row r="31" spans="1:1" x14ac:dyDescent="0.45">
      <c r="A31" s="117"/>
    </row>
    <row r="32" spans="1:1" x14ac:dyDescent="0.45">
      <c r="A32" s="117"/>
    </row>
    <row r="33" spans="1:1" x14ac:dyDescent="0.45">
      <c r="A33" s="117"/>
    </row>
    <row r="34" spans="1:1" x14ac:dyDescent="0.45">
      <c r="A34" s="117"/>
    </row>
    <row r="35" spans="1:1" x14ac:dyDescent="0.45">
      <c r="A35" s="117"/>
    </row>
    <row r="36" spans="1:1" x14ac:dyDescent="0.45">
      <c r="A36" s="117"/>
    </row>
    <row r="37" spans="1:1" x14ac:dyDescent="0.45">
      <c r="A37" s="117"/>
    </row>
    <row r="38" spans="1:1" x14ac:dyDescent="0.45">
      <c r="A38" s="117"/>
    </row>
    <row r="39" spans="1:1" x14ac:dyDescent="0.45">
      <c r="A39" s="117"/>
    </row>
    <row r="40" spans="1:1" x14ac:dyDescent="0.45">
      <c r="A40" s="117"/>
    </row>
    <row r="41" spans="1:1" x14ac:dyDescent="0.45">
      <c r="A41" s="117"/>
    </row>
    <row r="42" spans="1:1" x14ac:dyDescent="0.45">
      <c r="A42" s="117"/>
    </row>
    <row r="43" spans="1:1" x14ac:dyDescent="0.45">
      <c r="A43" s="117"/>
    </row>
    <row r="44" spans="1:1" x14ac:dyDescent="0.45">
      <c r="A44" s="117"/>
    </row>
    <row r="45" spans="1:1" x14ac:dyDescent="0.45">
      <c r="A45" s="117"/>
    </row>
    <row r="46" spans="1:1" x14ac:dyDescent="0.45">
      <c r="A46" s="117"/>
    </row>
    <row r="47" spans="1:1" x14ac:dyDescent="0.45">
      <c r="A47" s="117"/>
    </row>
    <row r="48" spans="1:1" x14ac:dyDescent="0.45">
      <c r="A48" s="117"/>
    </row>
    <row r="49" spans="1:1" x14ac:dyDescent="0.45">
      <c r="A49" s="117"/>
    </row>
    <row r="50" spans="1:1" x14ac:dyDescent="0.45">
      <c r="A50" s="117"/>
    </row>
    <row r="51" spans="1:1" x14ac:dyDescent="0.45">
      <c r="A51" s="117"/>
    </row>
    <row r="52" spans="1:1" x14ac:dyDescent="0.45">
      <c r="A52" s="117"/>
    </row>
    <row r="53" spans="1:1" x14ac:dyDescent="0.45">
      <c r="A53" s="117"/>
    </row>
    <row r="54" spans="1:1" x14ac:dyDescent="0.45">
      <c r="A54" s="117"/>
    </row>
    <row r="55" spans="1:1" x14ac:dyDescent="0.45">
      <c r="A55" s="117"/>
    </row>
    <row r="56" spans="1:1" x14ac:dyDescent="0.45">
      <c r="A56" s="117"/>
    </row>
    <row r="57" spans="1:1" x14ac:dyDescent="0.45">
      <c r="A57" s="117"/>
    </row>
    <row r="58" spans="1:1" x14ac:dyDescent="0.45">
      <c r="A58" s="117"/>
    </row>
    <row r="59" spans="1:1" x14ac:dyDescent="0.45">
      <c r="A59" s="117"/>
    </row>
    <row r="60" spans="1:1" x14ac:dyDescent="0.45">
      <c r="A60" s="117"/>
    </row>
    <row r="61" spans="1:1" x14ac:dyDescent="0.45">
      <c r="A61" s="117"/>
    </row>
    <row r="62" spans="1:1" x14ac:dyDescent="0.45">
      <c r="A62" s="117"/>
    </row>
    <row r="63" spans="1:1" x14ac:dyDescent="0.45">
      <c r="A63" s="117"/>
    </row>
    <row r="64" spans="1:1" x14ac:dyDescent="0.45">
      <c r="A64" s="117"/>
    </row>
    <row r="65" spans="1:1" x14ac:dyDescent="0.45">
      <c r="A65" s="117"/>
    </row>
    <row r="66" spans="1:1" x14ac:dyDescent="0.45">
      <c r="A66" s="117"/>
    </row>
    <row r="67" spans="1:1" x14ac:dyDescent="0.45">
      <c r="A67" s="117"/>
    </row>
    <row r="68" spans="1:1" x14ac:dyDescent="0.45">
      <c r="A68" s="117"/>
    </row>
    <row r="69" spans="1:1" x14ac:dyDescent="0.45">
      <c r="A69" s="117"/>
    </row>
    <row r="70" spans="1:1" x14ac:dyDescent="0.45">
      <c r="A70" s="117"/>
    </row>
    <row r="71" spans="1:1" x14ac:dyDescent="0.45">
      <c r="A71" s="117"/>
    </row>
    <row r="72" spans="1:1" x14ac:dyDescent="0.45">
      <c r="A72" s="117"/>
    </row>
    <row r="73" spans="1:1" x14ac:dyDescent="0.45">
      <c r="A73" s="117"/>
    </row>
    <row r="74" spans="1:1" x14ac:dyDescent="0.45">
      <c r="A74" s="117"/>
    </row>
    <row r="75" spans="1:1" x14ac:dyDescent="0.45">
      <c r="A75" s="117"/>
    </row>
    <row r="76" spans="1:1" x14ac:dyDescent="0.45">
      <c r="A76" s="117"/>
    </row>
    <row r="77" spans="1:1" x14ac:dyDescent="0.45">
      <c r="A77" s="117"/>
    </row>
    <row r="78" spans="1:1" x14ac:dyDescent="0.45">
      <c r="A78" s="117"/>
    </row>
    <row r="79" spans="1:1" x14ac:dyDescent="0.45">
      <c r="A79" s="117"/>
    </row>
    <row r="80" spans="1:1" x14ac:dyDescent="0.45">
      <c r="A80" s="117"/>
    </row>
    <row r="81" spans="1:1" x14ac:dyDescent="0.45">
      <c r="A81" s="117"/>
    </row>
    <row r="82" spans="1:1" x14ac:dyDescent="0.45">
      <c r="A82" s="117"/>
    </row>
    <row r="83" spans="1:1" x14ac:dyDescent="0.45">
      <c r="A83" s="117"/>
    </row>
    <row r="84" spans="1:1" x14ac:dyDescent="0.45">
      <c r="A84" s="117"/>
    </row>
    <row r="85" spans="1:1" x14ac:dyDescent="0.45">
      <c r="A85" s="117"/>
    </row>
    <row r="86" spans="1:1" x14ac:dyDescent="0.45">
      <c r="A86" s="117"/>
    </row>
    <row r="87" spans="1:1" x14ac:dyDescent="0.45">
      <c r="A87" s="117"/>
    </row>
    <row r="88" spans="1:1" x14ac:dyDescent="0.45">
      <c r="A88" s="117"/>
    </row>
    <row r="89" spans="1:1" x14ac:dyDescent="0.45">
      <c r="A89" s="117"/>
    </row>
    <row r="90" spans="1:1" x14ac:dyDescent="0.45">
      <c r="A90" s="117"/>
    </row>
    <row r="91" spans="1:1" x14ac:dyDescent="0.45">
      <c r="A91" s="117"/>
    </row>
    <row r="92" spans="1:1" x14ac:dyDescent="0.45">
      <c r="A92" s="117"/>
    </row>
    <row r="93" spans="1:1" x14ac:dyDescent="0.45">
      <c r="A93" s="117"/>
    </row>
    <row r="94" spans="1:1" x14ac:dyDescent="0.45">
      <c r="A94" s="117"/>
    </row>
    <row r="95" spans="1:1" x14ac:dyDescent="0.45">
      <c r="A95" s="117"/>
    </row>
    <row r="96" spans="1:1" x14ac:dyDescent="0.45">
      <c r="A96" s="117"/>
    </row>
    <row r="97" spans="1:1" x14ac:dyDescent="0.45">
      <c r="A97" s="117"/>
    </row>
    <row r="98" spans="1:1" x14ac:dyDescent="0.45">
      <c r="A98" s="117"/>
    </row>
    <row r="99" spans="1:1" x14ac:dyDescent="0.45">
      <c r="A99" s="117"/>
    </row>
    <row r="100" spans="1:1" x14ac:dyDescent="0.45">
      <c r="A100" s="11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B608-1FCB-44B5-B99A-DE919CB13E13}">
  <sheetPr codeName="Sheet6"/>
  <dimension ref="A1:L3"/>
  <sheetViews>
    <sheetView workbookViewId="0">
      <selection activeCell="S31" sqref="S31"/>
    </sheetView>
  </sheetViews>
  <sheetFormatPr defaultRowHeight="14.25" x14ac:dyDescent="0.45"/>
  <cols>
    <col min="1" max="1" width="14.86328125" bestFit="1" customWidth="1"/>
  </cols>
  <sheetData>
    <row r="1" spans="1:12" ht="30.75" x14ac:dyDescent="0.9">
      <c r="A1" s="267" t="s">
        <v>199</v>
      </c>
      <c r="B1" s="267"/>
      <c r="C1" s="267"/>
      <c r="D1" s="267"/>
      <c r="E1" s="267"/>
      <c r="F1" s="267"/>
      <c r="G1" s="267"/>
      <c r="H1" s="267"/>
      <c r="I1" s="267"/>
      <c r="J1" s="267"/>
      <c r="K1" s="267"/>
      <c r="L1" s="267"/>
    </row>
    <row r="2" spans="1:12" x14ac:dyDescent="0.45">
      <c r="A2" t="s">
        <v>200</v>
      </c>
    </row>
    <row r="3" spans="1:12" x14ac:dyDescent="0.45">
      <c r="A3" t="s">
        <v>46</v>
      </c>
    </row>
  </sheetData>
  <mergeCells count="1">
    <mergeCell ref="A1:L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7989-70FB-469C-A27A-8AC678242F45}">
  <sheetPr codeName="Sheet15"/>
  <dimension ref="B1:H50"/>
  <sheetViews>
    <sheetView showGridLines="0" zoomScale="70" zoomScaleNormal="70" workbookViewId="0">
      <selection activeCell="E42" sqref="E42:E50"/>
    </sheetView>
  </sheetViews>
  <sheetFormatPr defaultColWidth="9" defaultRowHeight="12.75" x14ac:dyDescent="0.35"/>
  <cols>
    <col min="1" max="1" width="1.86328125" style="26" customWidth="1"/>
    <col min="2" max="2" width="26.73046875" style="26" customWidth="1"/>
    <col min="3" max="3" width="42" style="26" customWidth="1"/>
    <col min="4" max="4" width="9" style="26"/>
    <col min="5" max="5" width="27.59765625" style="26" customWidth="1"/>
    <col min="6" max="6" width="29.1328125" style="26" customWidth="1"/>
    <col min="7" max="7" width="28.86328125" style="26" customWidth="1"/>
    <col min="8" max="8" width="18.1328125" style="26" customWidth="1"/>
    <col min="9" max="16384" width="9" style="26"/>
  </cols>
  <sheetData>
    <row r="1" spans="2:8" ht="20.65" x14ac:dyDescent="0.6">
      <c r="B1" s="455" t="s">
        <v>201</v>
      </c>
      <c r="C1" s="455"/>
      <c r="D1" s="455"/>
      <c r="E1" s="455"/>
      <c r="F1" s="455"/>
      <c r="G1" s="455"/>
      <c r="H1" s="455"/>
    </row>
    <row r="2" spans="2:8" ht="12.75" customHeight="1" x14ac:dyDescent="0.6">
      <c r="C2" s="84"/>
      <c r="D2" s="84"/>
      <c r="E2" s="84"/>
      <c r="F2" s="84"/>
    </row>
    <row r="3" spans="2:8" ht="12.75" customHeight="1" x14ac:dyDescent="0.4">
      <c r="B3" s="456" t="s">
        <v>202</v>
      </c>
      <c r="C3" s="457"/>
      <c r="D3" s="457"/>
      <c r="E3" s="457"/>
      <c r="F3" s="457"/>
      <c r="G3" s="457"/>
      <c r="H3" s="458"/>
    </row>
    <row r="4" spans="2:8" ht="26.25" customHeight="1" x14ac:dyDescent="0.35">
      <c r="B4" s="453" t="s">
        <v>203</v>
      </c>
      <c r="C4" s="454"/>
      <c r="D4" s="454"/>
      <c r="E4" s="454"/>
      <c r="F4" s="454"/>
      <c r="G4" s="454"/>
      <c r="H4" s="123"/>
    </row>
    <row r="5" spans="2:8" ht="25.5" customHeight="1" x14ac:dyDescent="0.35">
      <c r="B5" s="453" t="s">
        <v>204</v>
      </c>
      <c r="C5" s="454"/>
      <c r="D5" s="454"/>
      <c r="E5" s="454"/>
      <c r="F5" s="454"/>
      <c r="G5" s="454"/>
      <c r="H5" s="123"/>
    </row>
    <row r="6" spans="2:8" ht="26.25" customHeight="1" x14ac:dyDescent="0.35">
      <c r="B6" s="453" t="s">
        <v>205</v>
      </c>
      <c r="C6" s="454"/>
      <c r="D6" s="454"/>
      <c r="E6" s="454"/>
      <c r="F6" s="454"/>
      <c r="G6" s="454"/>
      <c r="H6" s="123"/>
    </row>
    <row r="7" spans="2:8" ht="28.5" customHeight="1" x14ac:dyDescent="0.35">
      <c r="B7" s="453" t="s">
        <v>206</v>
      </c>
      <c r="C7" s="454"/>
      <c r="D7" s="454"/>
      <c r="E7" s="454"/>
      <c r="F7" s="454"/>
      <c r="G7" s="454"/>
      <c r="H7" s="123"/>
    </row>
    <row r="8" spans="2:8" ht="28.5" customHeight="1" x14ac:dyDescent="0.35">
      <c r="B8" s="451" t="s">
        <v>207</v>
      </c>
      <c r="C8" s="452"/>
      <c r="D8" s="452"/>
      <c r="E8" s="452"/>
      <c r="F8" s="452"/>
      <c r="G8" s="452"/>
      <c r="H8" s="124"/>
    </row>
    <row r="10" spans="2:8" ht="20.65" x14ac:dyDescent="0.6">
      <c r="B10" s="207" t="s">
        <v>208</v>
      </c>
      <c r="C10" s="207" t="s">
        <v>209</v>
      </c>
      <c r="D10" s="207" t="s">
        <v>210</v>
      </c>
      <c r="E10" s="207" t="s">
        <v>211</v>
      </c>
      <c r="F10" s="207" t="s">
        <v>212</v>
      </c>
      <c r="G10" s="207" t="s">
        <v>213</v>
      </c>
      <c r="H10" s="208" t="s">
        <v>214</v>
      </c>
    </row>
    <row r="11" spans="2:8" ht="3.75" customHeight="1" x14ac:dyDescent="0.35">
      <c r="B11" s="85"/>
      <c r="C11" s="85"/>
      <c r="D11" s="85"/>
      <c r="E11" s="85"/>
      <c r="F11" s="85"/>
      <c r="G11" s="85"/>
      <c r="H11" s="85"/>
    </row>
    <row r="12" spans="2:8" x14ac:dyDescent="0.35">
      <c r="B12" s="125"/>
      <c r="C12" s="125"/>
      <c r="D12" s="126"/>
      <c r="E12" s="449"/>
      <c r="F12" s="127"/>
      <c r="G12" s="127"/>
      <c r="H12" s="127"/>
    </row>
    <row r="13" spans="2:8" x14ac:dyDescent="0.35">
      <c r="B13" s="125"/>
      <c r="C13" s="125"/>
      <c r="D13" s="126"/>
      <c r="E13" s="450"/>
      <c r="F13" s="127"/>
      <c r="G13" s="127"/>
      <c r="H13" s="127"/>
    </row>
    <row r="14" spans="2:8" x14ac:dyDescent="0.35">
      <c r="B14" s="125"/>
      <c r="C14" s="125"/>
      <c r="D14" s="126"/>
      <c r="E14" s="450"/>
      <c r="F14" s="88"/>
      <c r="G14" s="88"/>
      <c r="H14" s="88"/>
    </row>
    <row r="15" spans="2:8" x14ac:dyDescent="0.35">
      <c r="B15" s="125"/>
      <c r="C15" s="125"/>
      <c r="D15" s="126"/>
      <c r="E15" s="450"/>
      <c r="F15" s="88"/>
      <c r="G15" s="88"/>
      <c r="H15" s="88"/>
    </row>
    <row r="16" spans="2:8" x14ac:dyDescent="0.35">
      <c r="B16" s="86"/>
      <c r="C16" s="86"/>
      <c r="D16" s="87"/>
      <c r="E16" s="450"/>
      <c r="F16" s="88"/>
      <c r="G16" s="88"/>
      <c r="H16" s="88"/>
    </row>
    <row r="17" spans="2:8" x14ac:dyDescent="0.35">
      <c r="B17" s="86"/>
      <c r="C17" s="86"/>
      <c r="D17" s="87"/>
      <c r="E17" s="450"/>
      <c r="F17" s="88"/>
      <c r="G17" s="88"/>
      <c r="H17" s="88"/>
    </row>
    <row r="18" spans="2:8" x14ac:dyDescent="0.35">
      <c r="B18" s="86"/>
      <c r="C18" s="86"/>
      <c r="D18" s="87"/>
      <c r="E18" s="450"/>
      <c r="F18" s="88"/>
      <c r="G18" s="88"/>
      <c r="H18" s="88"/>
    </row>
    <row r="19" spans="2:8" x14ac:dyDescent="0.35">
      <c r="B19" s="86"/>
      <c r="C19" s="86"/>
      <c r="D19" s="87"/>
      <c r="E19" s="450"/>
      <c r="F19" s="88"/>
      <c r="G19" s="88"/>
      <c r="H19" s="88"/>
    </row>
    <row r="20" spans="2:8" x14ac:dyDescent="0.35">
      <c r="B20" s="86"/>
      <c r="C20" s="86"/>
      <c r="D20" s="87"/>
      <c r="E20" s="450"/>
      <c r="F20" s="88"/>
      <c r="G20" s="88"/>
      <c r="H20" s="88"/>
    </row>
    <row r="21" spans="2:8" ht="3.75" customHeight="1" x14ac:dyDescent="0.35">
      <c r="B21" s="85"/>
      <c r="C21" s="85"/>
      <c r="D21" s="85"/>
      <c r="E21" s="85"/>
      <c r="F21" s="85"/>
      <c r="G21" s="85"/>
      <c r="H21" s="85"/>
    </row>
    <row r="22" spans="2:8" x14ac:dyDescent="0.35">
      <c r="B22" s="127"/>
      <c r="C22" s="127"/>
      <c r="D22" s="126"/>
      <c r="E22" s="449"/>
      <c r="F22" s="127"/>
      <c r="G22" s="127"/>
      <c r="H22" s="88"/>
    </row>
    <row r="23" spans="2:8" x14ac:dyDescent="0.35">
      <c r="B23" s="127"/>
      <c r="C23" s="125"/>
      <c r="D23" s="126"/>
      <c r="E23" s="450"/>
      <c r="F23" s="127"/>
      <c r="G23" s="127"/>
      <c r="H23" s="88"/>
    </row>
    <row r="24" spans="2:8" x14ac:dyDescent="0.35">
      <c r="B24" s="88"/>
      <c r="C24" s="125"/>
      <c r="D24" s="87"/>
      <c r="E24" s="450"/>
      <c r="F24" s="88"/>
      <c r="G24" s="88"/>
      <c r="H24" s="88"/>
    </row>
    <row r="25" spans="2:8" x14ac:dyDescent="0.35">
      <c r="B25" s="88"/>
      <c r="C25" s="125"/>
      <c r="D25" s="87"/>
      <c r="E25" s="450"/>
      <c r="F25" s="88"/>
      <c r="G25" s="88"/>
      <c r="H25" s="88"/>
    </row>
    <row r="26" spans="2:8" x14ac:dyDescent="0.35">
      <c r="B26" s="88"/>
      <c r="C26" s="125"/>
      <c r="D26" s="87"/>
      <c r="E26" s="450"/>
      <c r="F26" s="88"/>
      <c r="G26" s="88"/>
      <c r="H26" s="88"/>
    </row>
    <row r="27" spans="2:8" x14ac:dyDescent="0.35">
      <c r="B27" s="88"/>
      <c r="C27" s="125"/>
      <c r="D27" s="87"/>
      <c r="E27" s="450"/>
      <c r="F27" s="88"/>
      <c r="G27" s="88"/>
      <c r="H27" s="88"/>
    </row>
    <row r="28" spans="2:8" x14ac:dyDescent="0.35">
      <c r="B28" s="88"/>
      <c r="C28" s="86"/>
      <c r="D28" s="87"/>
      <c r="E28" s="450"/>
      <c r="F28" s="88"/>
      <c r="G28" s="88"/>
      <c r="H28" s="88"/>
    </row>
    <row r="29" spans="2:8" x14ac:dyDescent="0.35">
      <c r="B29" s="88"/>
      <c r="C29" s="86"/>
      <c r="D29" s="87"/>
      <c r="E29" s="450"/>
      <c r="F29" s="88"/>
      <c r="G29" s="88"/>
      <c r="H29" s="88"/>
    </row>
    <row r="30" spans="2:8" x14ac:dyDescent="0.35">
      <c r="B30" s="88"/>
      <c r="C30" s="86"/>
      <c r="D30" s="87"/>
      <c r="E30" s="450"/>
      <c r="F30" s="88"/>
      <c r="G30" s="88"/>
      <c r="H30" s="88"/>
    </row>
    <row r="31" spans="2:8" ht="3.75" customHeight="1" x14ac:dyDescent="0.35">
      <c r="B31" s="85"/>
      <c r="C31" s="85"/>
      <c r="D31" s="85"/>
      <c r="E31" s="85"/>
      <c r="F31" s="85"/>
      <c r="G31" s="85"/>
      <c r="H31" s="85"/>
    </row>
    <row r="32" spans="2:8" x14ac:dyDescent="0.35">
      <c r="B32" s="127"/>
      <c r="C32" s="125"/>
      <c r="D32" s="126"/>
      <c r="E32" s="449"/>
      <c r="F32" s="127"/>
      <c r="G32" s="127"/>
      <c r="H32" s="88"/>
    </row>
    <row r="33" spans="2:8" x14ac:dyDescent="0.35">
      <c r="B33" s="127"/>
      <c r="C33" s="125"/>
      <c r="D33" s="126"/>
      <c r="E33" s="450"/>
      <c r="F33" s="127"/>
      <c r="G33" s="127"/>
      <c r="H33" s="88"/>
    </row>
    <row r="34" spans="2:8" x14ac:dyDescent="0.35">
      <c r="B34" s="88"/>
      <c r="C34" s="86"/>
      <c r="D34" s="87"/>
      <c r="E34" s="450"/>
      <c r="F34" s="88"/>
      <c r="G34" s="88"/>
      <c r="H34" s="88"/>
    </row>
    <row r="35" spans="2:8" x14ac:dyDescent="0.35">
      <c r="B35" s="88"/>
      <c r="C35" s="86"/>
      <c r="D35" s="87"/>
      <c r="E35" s="450"/>
      <c r="F35" s="88"/>
      <c r="G35" s="88"/>
      <c r="H35" s="88"/>
    </row>
    <row r="36" spans="2:8" x14ac:dyDescent="0.35">
      <c r="B36" s="88"/>
      <c r="C36" s="86"/>
      <c r="D36" s="87"/>
      <c r="E36" s="450"/>
      <c r="F36" s="88"/>
      <c r="G36" s="88"/>
      <c r="H36" s="88"/>
    </row>
    <row r="37" spans="2:8" x14ac:dyDescent="0.35">
      <c r="B37" s="88"/>
      <c r="C37" s="86"/>
      <c r="D37" s="87"/>
      <c r="E37" s="450"/>
      <c r="F37" s="88"/>
      <c r="G37" s="88"/>
      <c r="H37" s="88"/>
    </row>
    <row r="38" spans="2:8" x14ac:dyDescent="0.35">
      <c r="B38" s="88"/>
      <c r="C38" s="86"/>
      <c r="D38" s="87"/>
      <c r="E38" s="450"/>
      <c r="F38" s="88"/>
      <c r="G38" s="88"/>
      <c r="H38" s="88"/>
    </row>
    <row r="39" spans="2:8" x14ac:dyDescent="0.35">
      <c r="B39" s="88"/>
      <c r="C39" s="86"/>
      <c r="D39" s="87"/>
      <c r="E39" s="450"/>
      <c r="F39" s="88"/>
      <c r="G39" s="88"/>
      <c r="H39" s="88"/>
    </row>
    <row r="40" spans="2:8" x14ac:dyDescent="0.35">
      <c r="B40" s="88"/>
      <c r="C40" s="86"/>
      <c r="D40" s="87"/>
      <c r="E40" s="450"/>
      <c r="F40" s="88"/>
      <c r="G40" s="88"/>
      <c r="H40" s="88"/>
    </row>
    <row r="41" spans="2:8" ht="3.75" customHeight="1" x14ac:dyDescent="0.35">
      <c r="B41" s="85"/>
      <c r="C41" s="85"/>
      <c r="D41" s="85"/>
      <c r="E41" s="85"/>
      <c r="F41" s="85"/>
      <c r="G41" s="85"/>
      <c r="H41" s="85"/>
    </row>
    <row r="42" spans="2:8" x14ac:dyDescent="0.35">
      <c r="B42" s="88"/>
      <c r="C42" s="86"/>
      <c r="D42" s="87"/>
      <c r="E42" s="449"/>
      <c r="F42" s="127"/>
      <c r="G42" s="127"/>
      <c r="H42" s="88"/>
    </row>
    <row r="43" spans="2:8" x14ac:dyDescent="0.35">
      <c r="B43" s="88"/>
      <c r="C43" s="86"/>
      <c r="D43" s="87"/>
      <c r="E43" s="450"/>
      <c r="F43" s="127"/>
      <c r="G43" s="88"/>
      <c r="H43" s="88"/>
    </row>
    <row r="44" spans="2:8" x14ac:dyDescent="0.35">
      <c r="B44" s="88"/>
      <c r="C44" s="86"/>
      <c r="D44" s="87"/>
      <c r="E44" s="450"/>
      <c r="F44" s="88"/>
      <c r="G44" s="88"/>
      <c r="H44" s="88"/>
    </row>
    <row r="45" spans="2:8" x14ac:dyDescent="0.35">
      <c r="B45" s="88"/>
      <c r="C45" s="86"/>
      <c r="D45" s="87"/>
      <c r="E45" s="450"/>
      <c r="F45" s="88"/>
      <c r="G45" s="88"/>
      <c r="H45" s="88"/>
    </row>
    <row r="46" spans="2:8" x14ac:dyDescent="0.35">
      <c r="B46" s="88"/>
      <c r="C46" s="86"/>
      <c r="D46" s="87"/>
      <c r="E46" s="450"/>
      <c r="F46" s="88"/>
      <c r="G46" s="88"/>
      <c r="H46" s="88"/>
    </row>
    <row r="47" spans="2:8" x14ac:dyDescent="0.35">
      <c r="B47" s="88"/>
      <c r="C47" s="86"/>
      <c r="D47" s="87"/>
      <c r="E47" s="450"/>
      <c r="F47" s="88"/>
      <c r="G47" s="88"/>
      <c r="H47" s="88"/>
    </row>
    <row r="48" spans="2:8" x14ac:dyDescent="0.35">
      <c r="B48" s="88"/>
      <c r="C48" s="86"/>
      <c r="D48" s="87"/>
      <c r="E48" s="450"/>
      <c r="F48" s="88"/>
      <c r="G48" s="88"/>
      <c r="H48" s="88"/>
    </row>
    <row r="49" spans="2:8" x14ac:dyDescent="0.35">
      <c r="B49" s="88"/>
      <c r="C49" s="86"/>
      <c r="D49" s="87"/>
      <c r="E49" s="450"/>
      <c r="F49" s="88"/>
      <c r="G49" s="88"/>
      <c r="H49" s="88"/>
    </row>
    <row r="50" spans="2:8" x14ac:dyDescent="0.35">
      <c r="B50" s="88"/>
      <c r="C50" s="86"/>
      <c r="D50" s="87"/>
      <c r="E50" s="450"/>
      <c r="F50" s="88"/>
      <c r="G50" s="88"/>
      <c r="H50" s="88"/>
    </row>
  </sheetData>
  <mergeCells count="11">
    <mergeCell ref="B7:G7"/>
    <mergeCell ref="B1:H1"/>
    <mergeCell ref="B3:H3"/>
    <mergeCell ref="B4:G4"/>
    <mergeCell ref="B5:G5"/>
    <mergeCell ref="B6:G6"/>
    <mergeCell ref="E42:E50"/>
    <mergeCell ref="B8:G8"/>
    <mergeCell ref="E12:E20"/>
    <mergeCell ref="E22:E30"/>
    <mergeCell ref="E32:E40"/>
  </mergeCells>
  <pageMargins left="0.75" right="0.75" top="1" bottom="1" header="0.5" footer="0.5"/>
  <pageSetup orientation="portrait" horizontalDpi="4294967293" vertic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6FAA-3B9D-4E48-950F-69BEE6D15FCE}">
  <sheetPr codeName="Sheet16">
    <pageSetUpPr fitToPage="1"/>
  </sheetPr>
  <dimension ref="A1:M36"/>
  <sheetViews>
    <sheetView showGridLines="0" zoomScale="85" zoomScaleNormal="85" workbookViewId="0">
      <selection activeCell="M8" sqref="M8"/>
    </sheetView>
  </sheetViews>
  <sheetFormatPr defaultColWidth="9.1328125" defaultRowHeight="14.65" x14ac:dyDescent="0.35"/>
  <cols>
    <col min="1" max="1" width="20.3984375" style="161" bestFit="1" customWidth="1"/>
    <col min="2" max="2" width="18.1328125" style="161" bestFit="1" customWidth="1"/>
    <col min="3" max="3" width="5.73046875" style="161" customWidth="1"/>
    <col min="4" max="4" width="6.73046875" style="161" customWidth="1"/>
    <col min="5" max="5" width="31.73046875" style="161" customWidth="1"/>
    <col min="6" max="6" width="2.73046875" style="161" customWidth="1"/>
    <col min="7" max="7" width="27" style="161" customWidth="1"/>
    <col min="8" max="8" width="2.73046875" style="161" customWidth="1"/>
    <col min="9" max="9" width="26.3984375" style="161" bestFit="1" customWidth="1"/>
    <col min="10" max="10" width="6.73046875" style="161" customWidth="1"/>
    <col min="11" max="11" width="22" style="161" bestFit="1" customWidth="1"/>
    <col min="12" max="12" width="14.3984375" style="161" bestFit="1" customWidth="1"/>
    <col min="13" max="13" width="32" style="161" bestFit="1" customWidth="1"/>
    <col min="14" max="14" width="30.73046875" style="161" customWidth="1"/>
    <col min="15" max="15" width="2.73046875" style="161" customWidth="1"/>
    <col min="16" max="16384" width="9.1328125" style="161"/>
  </cols>
  <sheetData>
    <row r="1" spans="1:13" ht="38.65" customHeight="1" thickBot="1" x14ac:dyDescent="0.4">
      <c r="A1" s="462" t="s">
        <v>215</v>
      </c>
      <c r="B1" s="462"/>
      <c r="C1" s="462"/>
      <c r="D1" s="462"/>
      <c r="E1" s="462"/>
      <c r="F1" s="462"/>
      <c r="G1" s="462"/>
      <c r="H1" s="462"/>
      <c r="I1" s="462"/>
      <c r="J1" s="462"/>
      <c r="K1" s="462"/>
      <c r="L1" s="462"/>
      <c r="M1" s="462"/>
    </row>
    <row r="2" spans="1:13" ht="15" customHeight="1" x14ac:dyDescent="0.35">
      <c r="A2" s="466" t="s">
        <v>216</v>
      </c>
      <c r="B2" s="467"/>
      <c r="C2" s="470"/>
      <c r="D2" s="470"/>
      <c r="E2" s="470"/>
      <c r="F2" s="471"/>
      <c r="G2" s="474" t="s">
        <v>217</v>
      </c>
      <c r="H2" s="476"/>
      <c r="I2" s="470"/>
      <c r="J2" s="470"/>
      <c r="K2" s="470"/>
      <c r="L2" s="471"/>
    </row>
    <row r="3" spans="1:13" ht="15" customHeight="1" thickBot="1" x14ac:dyDescent="0.4">
      <c r="A3" s="468"/>
      <c r="B3" s="469"/>
      <c r="C3" s="472"/>
      <c r="D3" s="472"/>
      <c r="E3" s="472"/>
      <c r="F3" s="473"/>
      <c r="G3" s="475"/>
      <c r="H3" s="477"/>
      <c r="I3" s="472"/>
      <c r="J3" s="472"/>
      <c r="K3" s="472"/>
      <c r="L3" s="473"/>
    </row>
    <row r="4" spans="1:13" ht="15" customHeight="1" thickBot="1" x14ac:dyDescent="0.4"/>
    <row r="5" spans="1:13" ht="15" customHeight="1" x14ac:dyDescent="0.35">
      <c r="E5" s="164" t="s">
        <v>218</v>
      </c>
      <c r="G5" s="164" t="s">
        <v>219</v>
      </c>
      <c r="H5" s="166"/>
      <c r="I5" s="164" t="s">
        <v>220</v>
      </c>
      <c r="J5" s="166"/>
      <c r="K5" s="166"/>
      <c r="L5" s="166"/>
    </row>
    <row r="6" spans="1:13" ht="15" customHeight="1" x14ac:dyDescent="0.35">
      <c r="E6" s="163"/>
      <c r="G6" s="163"/>
      <c r="I6" s="163"/>
    </row>
    <row r="7" spans="1:13" ht="15" customHeight="1" x14ac:dyDescent="0.35">
      <c r="E7" s="163"/>
      <c r="G7" s="163"/>
      <c r="I7" s="163"/>
    </row>
    <row r="8" spans="1:13" ht="15" customHeight="1" x14ac:dyDescent="0.35">
      <c r="E8" s="163"/>
      <c r="G8" s="163"/>
      <c r="I8" s="163"/>
    </row>
    <row r="9" spans="1:13" ht="15" customHeight="1" x14ac:dyDescent="0.35">
      <c r="E9" s="163"/>
      <c r="G9" s="163"/>
      <c r="I9" s="163"/>
    </row>
    <row r="10" spans="1:13" ht="15" customHeight="1" x14ac:dyDescent="0.35">
      <c r="E10" s="163"/>
      <c r="G10" s="163"/>
      <c r="I10" s="163"/>
    </row>
    <row r="11" spans="1:13" ht="15" customHeight="1" thickBot="1" x14ac:dyDescent="0.4">
      <c r="E11" s="163"/>
      <c r="G11" s="163"/>
      <c r="I11" s="163"/>
    </row>
    <row r="12" spans="1:13" ht="15" customHeight="1" x14ac:dyDescent="0.35">
      <c r="A12" s="164" t="s">
        <v>221</v>
      </c>
      <c r="B12" s="164" t="s">
        <v>222</v>
      </c>
      <c r="C12" s="478"/>
      <c r="E12" s="163"/>
      <c r="G12" s="163"/>
      <c r="I12" s="163"/>
      <c r="K12" s="164" t="s">
        <v>223</v>
      </c>
      <c r="L12" s="164" t="s">
        <v>224</v>
      </c>
      <c r="M12" s="164" t="s">
        <v>225</v>
      </c>
    </row>
    <row r="13" spans="1:13" ht="15" customHeight="1" x14ac:dyDescent="0.35">
      <c r="A13" s="163"/>
      <c r="B13" s="163"/>
      <c r="C13" s="478"/>
      <c r="E13" s="163"/>
      <c r="G13" s="163"/>
      <c r="I13" s="163"/>
      <c r="K13" s="163"/>
      <c r="L13" s="163"/>
      <c r="M13" s="163"/>
    </row>
    <row r="14" spans="1:13" ht="15" customHeight="1" x14ac:dyDescent="0.35">
      <c r="A14" s="163"/>
      <c r="B14" s="163"/>
      <c r="C14" s="478"/>
      <c r="E14" s="165"/>
      <c r="G14" s="165"/>
      <c r="I14" s="165"/>
      <c r="K14" s="163"/>
      <c r="L14" s="163"/>
      <c r="M14" s="163"/>
    </row>
    <row r="15" spans="1:13" ht="15" customHeight="1" thickBot="1" x14ac:dyDescent="0.4">
      <c r="A15" s="163"/>
      <c r="B15" s="163"/>
      <c r="C15" s="478"/>
      <c r="E15" s="162"/>
      <c r="G15" s="162"/>
      <c r="I15" s="162"/>
      <c r="K15" s="163"/>
      <c r="L15" s="163"/>
      <c r="M15" s="163"/>
    </row>
    <row r="16" spans="1:13" ht="15" customHeight="1" x14ac:dyDescent="0.35">
      <c r="A16" s="163"/>
      <c r="B16" s="163"/>
      <c r="C16" s="478"/>
      <c r="K16" s="163"/>
      <c r="L16" s="163"/>
      <c r="M16" s="163"/>
    </row>
    <row r="17" spans="1:13" ht="15" customHeight="1" x14ac:dyDescent="0.35">
      <c r="A17" s="163"/>
      <c r="B17" s="163"/>
      <c r="C17" s="478"/>
      <c r="E17" s="479"/>
      <c r="F17" s="479"/>
      <c r="G17" s="479"/>
      <c r="H17" s="479"/>
      <c r="I17" s="479"/>
      <c r="K17" s="163"/>
      <c r="L17" s="163"/>
      <c r="M17" s="163"/>
    </row>
    <row r="18" spans="1:13" ht="15" customHeight="1" x14ac:dyDescent="0.35">
      <c r="A18" s="163"/>
      <c r="B18" s="163"/>
      <c r="C18" s="478"/>
      <c r="E18" s="479"/>
      <c r="F18" s="479"/>
      <c r="G18" s="479"/>
      <c r="H18" s="479"/>
      <c r="I18" s="479"/>
      <c r="K18" s="163"/>
      <c r="L18" s="163"/>
      <c r="M18" s="163"/>
    </row>
    <row r="19" spans="1:13" ht="15" customHeight="1" thickBot="1" x14ac:dyDescent="0.4">
      <c r="A19" s="163"/>
      <c r="B19" s="163"/>
      <c r="C19" s="478"/>
      <c r="K19" s="163"/>
      <c r="L19" s="163"/>
      <c r="M19" s="163"/>
    </row>
    <row r="20" spans="1:13" ht="15" customHeight="1" x14ac:dyDescent="0.35">
      <c r="A20" s="163"/>
      <c r="B20" s="163"/>
      <c r="C20" s="478"/>
      <c r="E20" s="164" t="s">
        <v>226</v>
      </c>
      <c r="G20" s="164" t="s">
        <v>227</v>
      </c>
      <c r="I20" s="164" t="s">
        <v>73</v>
      </c>
      <c r="K20" s="163"/>
      <c r="L20" s="163"/>
      <c r="M20" s="163"/>
    </row>
    <row r="21" spans="1:13" ht="15" customHeight="1" x14ac:dyDescent="0.35">
      <c r="A21" s="163"/>
      <c r="B21" s="163"/>
      <c r="C21" s="478"/>
      <c r="E21" s="163"/>
      <c r="G21" s="163"/>
      <c r="I21" s="163"/>
      <c r="K21" s="163"/>
      <c r="L21" s="163"/>
      <c r="M21" s="163"/>
    </row>
    <row r="22" spans="1:13" ht="15" customHeight="1" thickBot="1" x14ac:dyDescent="0.4">
      <c r="A22" s="162"/>
      <c r="B22" s="162"/>
      <c r="C22" s="478"/>
      <c r="E22" s="163"/>
      <c r="G22" s="163"/>
      <c r="I22" s="163"/>
      <c r="K22" s="162"/>
      <c r="L22" s="162"/>
      <c r="M22" s="162"/>
    </row>
    <row r="23" spans="1:13" ht="15" customHeight="1" x14ac:dyDescent="0.35">
      <c r="A23" s="480"/>
      <c r="B23" s="480"/>
      <c r="C23" s="480"/>
      <c r="E23" s="163"/>
      <c r="G23" s="163"/>
      <c r="I23" s="163"/>
      <c r="K23" s="480"/>
    </row>
    <row r="24" spans="1:13" ht="15" customHeight="1" x14ac:dyDescent="0.35">
      <c r="A24" s="480"/>
      <c r="B24" s="480"/>
      <c r="C24" s="480"/>
      <c r="E24" s="163"/>
      <c r="G24" s="163"/>
      <c r="I24" s="163"/>
      <c r="K24" s="480"/>
    </row>
    <row r="25" spans="1:13" ht="15" customHeight="1" x14ac:dyDescent="0.35">
      <c r="E25" s="163"/>
      <c r="G25" s="163"/>
      <c r="I25" s="163"/>
    </row>
    <row r="26" spans="1:13" ht="15" customHeight="1" x14ac:dyDescent="0.35">
      <c r="E26" s="163"/>
      <c r="G26" s="163"/>
      <c r="I26" s="163"/>
    </row>
    <row r="27" spans="1:13" ht="15" customHeight="1" x14ac:dyDescent="0.35">
      <c r="E27" s="163"/>
      <c r="G27" s="163"/>
      <c r="I27" s="163"/>
    </row>
    <row r="28" spans="1:13" ht="15" customHeight="1" x14ac:dyDescent="0.35">
      <c r="E28" s="163"/>
      <c r="G28" s="163"/>
      <c r="I28" s="163"/>
    </row>
    <row r="29" spans="1:13" ht="15" customHeight="1" x14ac:dyDescent="0.35">
      <c r="E29" s="163"/>
      <c r="G29" s="163"/>
      <c r="I29" s="163"/>
    </row>
    <row r="30" spans="1:13" ht="15" customHeight="1" thickBot="1" x14ac:dyDescent="0.4">
      <c r="E30" s="162"/>
      <c r="G30" s="162"/>
      <c r="I30" s="162"/>
    </row>
    <row r="31" spans="1:13" ht="15" customHeight="1" thickBot="1" x14ac:dyDescent="0.4"/>
    <row r="32" spans="1:13" ht="15" customHeight="1" x14ac:dyDescent="0.35">
      <c r="E32" s="463" t="s">
        <v>228</v>
      </c>
      <c r="F32" s="464"/>
      <c r="G32" s="464"/>
      <c r="H32" s="464"/>
      <c r="I32" s="465"/>
    </row>
    <row r="33" spans="5:9" ht="15" customHeight="1" x14ac:dyDescent="0.35">
      <c r="E33" s="459"/>
      <c r="F33" s="460"/>
      <c r="G33" s="460"/>
      <c r="H33" s="460"/>
      <c r="I33" s="461"/>
    </row>
    <row r="34" spans="5:9" ht="15" customHeight="1" x14ac:dyDescent="0.35">
      <c r="E34" s="459"/>
      <c r="F34" s="460"/>
      <c r="G34" s="460"/>
      <c r="H34" s="460"/>
      <c r="I34" s="461"/>
    </row>
    <row r="35" spans="5:9" ht="15" customHeight="1" x14ac:dyDescent="0.35">
      <c r="E35" s="459"/>
      <c r="F35" s="460"/>
      <c r="G35" s="460"/>
      <c r="H35" s="460"/>
      <c r="I35" s="461"/>
    </row>
    <row r="36" spans="5:9" ht="15" customHeight="1" x14ac:dyDescent="0.35">
      <c r="E36" s="459"/>
      <c r="F36" s="460"/>
      <c r="G36" s="460"/>
      <c r="H36" s="460"/>
      <c r="I36" s="461"/>
    </row>
  </sheetData>
  <mergeCells count="14">
    <mergeCell ref="E34:I34"/>
    <mergeCell ref="E35:I35"/>
    <mergeCell ref="E36:I36"/>
    <mergeCell ref="A1:M1"/>
    <mergeCell ref="E32:I32"/>
    <mergeCell ref="A2:B3"/>
    <mergeCell ref="C2:F3"/>
    <mergeCell ref="G2:G3"/>
    <mergeCell ref="H2:L3"/>
    <mergeCell ref="C12:C22"/>
    <mergeCell ref="E17:I18"/>
    <mergeCell ref="A23:C24"/>
    <mergeCell ref="K23:K24"/>
    <mergeCell ref="E33:I33"/>
  </mergeCells>
  <printOptions horizontalCentered="1"/>
  <pageMargins left="0.5" right="0.5" top="0.75" bottom="0.75" header="0.3" footer="0.3"/>
  <pageSetup scale="67" orientation="landscape" horizontalDpi="0" verticalDpi="0" r:id="rId1"/>
  <headerFooter>
    <oddFooter>&amp;L&amp;"Arial Rounded MT Bold,Regular"&amp;9Iowa Quality Center, Marion, IA&amp;C&amp;"Arial Rounded MT Bold,Regular"&amp;10Page &amp;P/&amp;N&amp;R&amp;"Arial Rounded MT Bold,Regular"&amp;9www.iowaqc.org</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E7C4-12F9-4D20-8CF3-DD7CC37F14F0}">
  <sheetPr codeName="Sheet17"/>
  <dimension ref="A1:H11"/>
  <sheetViews>
    <sheetView zoomScaleNormal="100" zoomScaleSheetLayoutView="85" workbookViewId="0">
      <selection activeCell="O8" sqref="O8"/>
    </sheetView>
  </sheetViews>
  <sheetFormatPr defaultRowHeight="14.25" x14ac:dyDescent="0.45"/>
  <cols>
    <col min="1" max="1" width="6.73046875" customWidth="1"/>
  </cols>
  <sheetData>
    <row r="1" spans="1:8" ht="42" customHeight="1" x14ac:dyDescent="0.45">
      <c r="A1" s="481" t="s">
        <v>229</v>
      </c>
      <c r="B1" s="481"/>
      <c r="C1" s="481"/>
      <c r="D1" s="481"/>
      <c r="E1" s="481"/>
      <c r="F1" s="481"/>
      <c r="G1" s="481"/>
      <c r="H1" s="481"/>
    </row>
    <row r="2" spans="1:8" ht="22.5" customHeight="1" x14ac:dyDescent="0.45">
      <c r="A2" s="482" t="s">
        <v>230</v>
      </c>
      <c r="B2" s="482"/>
      <c r="C2" s="269"/>
      <c r="D2" s="269"/>
      <c r="E2" s="269"/>
      <c r="F2" s="269"/>
      <c r="G2" s="269"/>
      <c r="H2" s="269"/>
    </row>
    <row r="3" spans="1:8" x14ac:dyDescent="0.45">
      <c r="A3" s="270" t="s">
        <v>231</v>
      </c>
      <c r="B3" s="270"/>
      <c r="C3" s="270"/>
      <c r="D3" s="270"/>
      <c r="E3" s="270"/>
      <c r="F3" s="270"/>
      <c r="G3" s="270"/>
      <c r="H3" s="270"/>
    </row>
    <row r="4" spans="1:8" ht="51.75" customHeight="1" x14ac:dyDescent="0.45">
      <c r="A4" s="483"/>
      <c r="B4" s="483"/>
      <c r="C4" s="483"/>
      <c r="D4" s="483"/>
      <c r="E4" s="483"/>
      <c r="F4" s="483"/>
      <c r="G4" s="483"/>
      <c r="H4" s="483"/>
    </row>
    <row r="5" spans="1:8" x14ac:dyDescent="0.45">
      <c r="A5" s="89" t="s">
        <v>232</v>
      </c>
      <c r="B5" s="269" t="s">
        <v>233</v>
      </c>
      <c r="C5" s="269"/>
      <c r="D5" s="269"/>
      <c r="E5" s="269"/>
      <c r="F5" s="269"/>
      <c r="G5" s="269"/>
      <c r="H5" s="269"/>
    </row>
    <row r="6" spans="1:8" ht="82.5" customHeight="1" x14ac:dyDescent="0.45">
      <c r="A6" s="91">
        <v>1</v>
      </c>
      <c r="B6" s="269"/>
      <c r="C6" s="269"/>
      <c r="D6" s="269"/>
      <c r="E6" s="269"/>
      <c r="F6" s="269"/>
      <c r="G6" s="269"/>
      <c r="H6" s="269"/>
    </row>
    <row r="7" spans="1:8" ht="82.5" customHeight="1" x14ac:dyDescent="0.45">
      <c r="A7" s="91">
        <v>2</v>
      </c>
      <c r="B7" s="269"/>
      <c r="C7" s="269"/>
      <c r="D7" s="269"/>
      <c r="E7" s="269"/>
      <c r="F7" s="269"/>
      <c r="G7" s="269"/>
      <c r="H7" s="269"/>
    </row>
    <row r="8" spans="1:8" ht="82.5" customHeight="1" x14ac:dyDescent="0.45">
      <c r="A8" s="91">
        <v>3</v>
      </c>
      <c r="B8" s="269"/>
      <c r="C8" s="269"/>
      <c r="D8" s="269"/>
      <c r="E8" s="269"/>
      <c r="F8" s="269"/>
      <c r="G8" s="269"/>
      <c r="H8" s="269"/>
    </row>
    <row r="9" spans="1:8" ht="82.5" customHeight="1" x14ac:dyDescent="0.45">
      <c r="A9" s="91">
        <v>4</v>
      </c>
      <c r="B9" s="269"/>
      <c r="C9" s="269"/>
      <c r="D9" s="269"/>
      <c r="E9" s="269"/>
      <c r="F9" s="269"/>
      <c r="G9" s="269"/>
      <c r="H9" s="269"/>
    </row>
    <row r="10" spans="1:8" ht="82.5" customHeight="1" x14ac:dyDescent="0.45">
      <c r="A10" s="91">
        <v>5</v>
      </c>
      <c r="B10" s="269"/>
      <c r="C10" s="269"/>
      <c r="D10" s="269"/>
      <c r="E10" s="269"/>
      <c r="F10" s="269"/>
      <c r="G10" s="269"/>
      <c r="H10" s="269"/>
    </row>
    <row r="11" spans="1:8" ht="82.5" customHeight="1" x14ac:dyDescent="0.45">
      <c r="A11" s="91">
        <v>6</v>
      </c>
      <c r="B11" s="269"/>
      <c r="C11" s="269"/>
      <c r="D11" s="269"/>
      <c r="E11" s="269"/>
      <c r="F11" s="269"/>
      <c r="G11" s="269"/>
      <c r="H11" s="269"/>
    </row>
  </sheetData>
  <mergeCells count="12">
    <mergeCell ref="B11:H11"/>
    <mergeCell ref="A1:H1"/>
    <mergeCell ref="A2:B2"/>
    <mergeCell ref="C2:H2"/>
    <mergeCell ref="A3:H3"/>
    <mergeCell ref="A4:H4"/>
    <mergeCell ref="B5:H5"/>
    <mergeCell ref="B6:H6"/>
    <mergeCell ref="B7:H7"/>
    <mergeCell ref="B8:H8"/>
    <mergeCell ref="B9:H9"/>
    <mergeCell ref="B10:H10"/>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366-5C50-46C6-9EF9-2BA489D31C43}">
  <sheetPr codeName="Sheet18"/>
  <dimension ref="A1:D20"/>
  <sheetViews>
    <sheetView showGridLines="0" zoomScale="85" zoomScaleNormal="85" zoomScaleSheetLayoutView="90" zoomScalePageLayoutView="90" workbookViewId="0">
      <selection activeCell="I10" sqref="I10"/>
    </sheetView>
  </sheetViews>
  <sheetFormatPr defaultRowHeight="14.25" x14ac:dyDescent="0.45"/>
  <cols>
    <col min="1" max="1" width="10.265625" style="102" customWidth="1"/>
    <col min="2" max="2" width="67.73046875" style="102" customWidth="1"/>
    <col min="3" max="3" width="13.86328125" style="104" customWidth="1"/>
    <col min="4" max="4" width="54" style="102" customWidth="1"/>
  </cols>
  <sheetData>
    <row r="1" spans="1:4" ht="25.15" x14ac:dyDescent="0.65">
      <c r="A1" s="251" t="s">
        <v>234</v>
      </c>
      <c r="B1" s="251"/>
      <c r="C1" s="251"/>
      <c r="D1" s="251"/>
    </row>
    <row r="2" spans="1:4" ht="22.9" x14ac:dyDescent="0.6">
      <c r="A2" s="98" t="s">
        <v>235</v>
      </c>
      <c r="B2" s="99"/>
      <c r="C2" s="100" t="s">
        <v>20</v>
      </c>
      <c r="D2" s="101"/>
    </row>
    <row r="3" spans="1:4" ht="14.25" customHeight="1" x14ac:dyDescent="0.45">
      <c r="B3" s="103" t="s">
        <v>21</v>
      </c>
    </row>
    <row r="4" spans="1:4" ht="15.4" x14ac:dyDescent="0.45">
      <c r="A4" s="105" t="s">
        <v>236</v>
      </c>
      <c r="B4" s="486" t="s">
        <v>237</v>
      </c>
      <c r="C4" s="487"/>
      <c r="D4" s="105" t="s">
        <v>238</v>
      </c>
    </row>
    <row r="5" spans="1:4" ht="30" customHeight="1" x14ac:dyDescent="0.45">
      <c r="A5" s="107"/>
      <c r="B5" s="484"/>
      <c r="C5" s="485"/>
      <c r="D5" s="109"/>
    </row>
    <row r="6" spans="1:4" ht="30" customHeight="1" x14ac:dyDescent="0.45">
      <c r="A6" s="110"/>
      <c r="B6" s="484"/>
      <c r="C6" s="485"/>
      <c r="D6" s="111"/>
    </row>
    <row r="7" spans="1:4" ht="30" customHeight="1" x14ac:dyDescent="0.45">
      <c r="A7" s="107"/>
      <c r="B7" s="484"/>
      <c r="C7" s="485"/>
      <c r="D7" s="109"/>
    </row>
    <row r="8" spans="1:4" ht="30" customHeight="1" x14ac:dyDescent="0.45">
      <c r="A8" s="110"/>
      <c r="B8" s="484"/>
      <c r="C8" s="485"/>
      <c r="D8" s="111"/>
    </row>
    <row r="9" spans="1:4" ht="30" customHeight="1" x14ac:dyDescent="0.45">
      <c r="A9" s="110"/>
      <c r="B9" s="484"/>
      <c r="C9" s="485"/>
      <c r="D9" s="112"/>
    </row>
    <row r="10" spans="1:4" ht="30" customHeight="1" x14ac:dyDescent="0.45">
      <c r="A10" s="110"/>
      <c r="B10" s="484"/>
      <c r="C10" s="485"/>
      <c r="D10" s="112"/>
    </row>
    <row r="11" spans="1:4" ht="30" customHeight="1" x14ac:dyDescent="0.45">
      <c r="A11" s="110"/>
      <c r="B11" s="484"/>
      <c r="C11" s="485"/>
      <c r="D11" s="111"/>
    </row>
    <row r="12" spans="1:4" ht="30" customHeight="1" x14ac:dyDescent="0.45">
      <c r="A12" s="110"/>
      <c r="B12" s="484"/>
      <c r="C12" s="485"/>
      <c r="D12" s="111"/>
    </row>
    <row r="13" spans="1:4" ht="30" customHeight="1" x14ac:dyDescent="0.45">
      <c r="A13" s="110"/>
      <c r="B13" s="484"/>
      <c r="C13" s="485"/>
      <c r="D13" s="108"/>
    </row>
    <row r="14" spans="1:4" ht="30" customHeight="1" x14ac:dyDescent="0.45">
      <c r="A14" s="110"/>
      <c r="B14" s="484"/>
      <c r="C14" s="485"/>
      <c r="D14" s="108"/>
    </row>
    <row r="15" spans="1:4" ht="30" customHeight="1" x14ac:dyDescent="0.45">
      <c r="A15" s="110"/>
      <c r="B15" s="484"/>
      <c r="C15" s="485"/>
      <c r="D15" s="108"/>
    </row>
    <row r="16" spans="1:4" ht="30" customHeight="1" x14ac:dyDescent="0.45">
      <c r="A16" s="110"/>
      <c r="B16" s="484"/>
      <c r="C16" s="485"/>
      <c r="D16" s="108"/>
    </row>
    <row r="17" spans="1:4" ht="30" customHeight="1" x14ac:dyDescent="0.45">
      <c r="A17" s="110"/>
      <c r="B17" s="484"/>
      <c r="C17" s="485"/>
      <c r="D17" s="108"/>
    </row>
    <row r="18" spans="1:4" ht="30" customHeight="1" x14ac:dyDescent="0.45">
      <c r="A18" s="110"/>
      <c r="B18" s="484"/>
      <c r="C18" s="485"/>
      <c r="D18" s="108"/>
    </row>
    <row r="19" spans="1:4" ht="30" customHeight="1" x14ac:dyDescent="0.45">
      <c r="A19" s="110"/>
      <c r="B19" s="484"/>
      <c r="C19" s="485"/>
      <c r="D19" s="108"/>
    </row>
    <row r="20" spans="1:4" ht="30" customHeight="1" x14ac:dyDescent="0.45">
      <c r="A20" s="110"/>
      <c r="B20" s="484"/>
      <c r="C20" s="485"/>
      <c r="D20" s="108"/>
    </row>
  </sheetData>
  <mergeCells count="18">
    <mergeCell ref="B8:C8"/>
    <mergeCell ref="A1:D1"/>
    <mergeCell ref="B4:C4"/>
    <mergeCell ref="B5:C5"/>
    <mergeCell ref="B6:C6"/>
    <mergeCell ref="B7:C7"/>
    <mergeCell ref="B9:C9"/>
    <mergeCell ref="B10:C10"/>
    <mergeCell ref="B11:C11"/>
    <mergeCell ref="B17:C17"/>
    <mergeCell ref="B18:C18"/>
    <mergeCell ref="B20:C20"/>
    <mergeCell ref="B12:C12"/>
    <mergeCell ref="B13:C13"/>
    <mergeCell ref="B14:C14"/>
    <mergeCell ref="B15:C15"/>
    <mergeCell ref="B16:C16"/>
    <mergeCell ref="B19:C19"/>
  </mergeCells>
  <printOptions horizontalCentered="1"/>
  <pageMargins left="0.25" right="0.25" top="0.25" bottom="0.25" header="0.3" footer="0.25"/>
  <pageSetup scale="8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C04A1-E163-459D-904A-CF5ADD251C82}">
  <sheetPr codeName="Sheet19"/>
  <dimension ref="A1:C11"/>
  <sheetViews>
    <sheetView topLeftCell="A2" zoomScale="130" zoomScaleNormal="130" workbookViewId="0">
      <selection activeCell="B12" sqref="B12"/>
    </sheetView>
  </sheetViews>
  <sheetFormatPr defaultRowHeight="14.25" x14ac:dyDescent="0.45"/>
  <cols>
    <col min="1" max="1" width="19.73046875" bestFit="1" customWidth="1"/>
  </cols>
  <sheetData>
    <row r="1" spans="1:3" x14ac:dyDescent="0.45">
      <c r="A1" t="s">
        <v>239</v>
      </c>
    </row>
    <row r="3" spans="1:3" x14ac:dyDescent="0.45">
      <c r="A3" t="s">
        <v>236</v>
      </c>
      <c r="B3" t="s">
        <v>240</v>
      </c>
      <c r="C3" t="s">
        <v>241</v>
      </c>
    </row>
    <row r="4" spans="1:3" x14ac:dyDescent="0.45">
      <c r="A4" s="118"/>
      <c r="B4" s="118"/>
      <c r="C4" s="119" t="e">
        <f>B4/SUM(B4:B10)</f>
        <v>#DIV/0!</v>
      </c>
    </row>
    <row r="5" spans="1:3" x14ac:dyDescent="0.45">
      <c r="A5" s="118"/>
      <c r="B5" s="118"/>
      <c r="C5" s="119" t="e">
        <f>(B5/$B$11)+C4</f>
        <v>#VALUE!</v>
      </c>
    </row>
    <row r="6" spans="1:3" x14ac:dyDescent="0.45">
      <c r="A6" s="118"/>
      <c r="B6" s="118"/>
      <c r="C6" s="119" t="e">
        <f t="shared" ref="C6:C10" si="0">(B6/$B$11)+C5</f>
        <v>#VALUE!</v>
      </c>
    </row>
    <row r="7" spans="1:3" x14ac:dyDescent="0.45">
      <c r="A7" s="118"/>
      <c r="B7" s="118"/>
      <c r="C7" s="119" t="e">
        <f t="shared" si="0"/>
        <v>#VALUE!</v>
      </c>
    </row>
    <row r="8" spans="1:3" x14ac:dyDescent="0.45">
      <c r="A8" s="118"/>
      <c r="B8" s="118"/>
      <c r="C8" s="119" t="e">
        <f t="shared" si="0"/>
        <v>#VALUE!</v>
      </c>
    </row>
    <row r="9" spans="1:3" x14ac:dyDescent="0.45">
      <c r="A9" s="118"/>
      <c r="B9" s="118"/>
      <c r="C9" s="119" t="e">
        <f t="shared" si="0"/>
        <v>#VALUE!</v>
      </c>
    </row>
    <row r="10" spans="1:3" x14ac:dyDescent="0.45">
      <c r="A10" s="118"/>
      <c r="B10" s="118"/>
      <c r="C10" s="119" t="e">
        <f t="shared" si="0"/>
        <v>#VALUE!</v>
      </c>
    </row>
    <row r="11" spans="1:3" x14ac:dyDescent="0.45">
      <c r="B11" t="str">
        <f>IF(COUNTA(B4:B10)=0,"",SUM(B4:B10))</f>
        <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7CA3-569D-49FA-8D76-FEC450D384CE}">
  <dimension ref="A1"/>
  <sheetViews>
    <sheetView tabSelected="1" workbookViewId="0">
      <selection activeCell="U18" sqref="U18"/>
    </sheetView>
  </sheetViews>
  <sheetFormatPr defaultRowHeight="14.25" x14ac:dyDescent="0.4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71C3-DAA5-4B44-B949-B75DA4D105D0}">
  <sheetPr codeName="Sheet20"/>
  <dimension ref="A1:F32"/>
  <sheetViews>
    <sheetView zoomScale="115" zoomScaleNormal="115" workbookViewId="0">
      <pane ySplit="5" topLeftCell="A7" activePane="bottomLeft" state="frozen"/>
      <selection pane="bottomLeft" activeCell="B10" sqref="B10"/>
    </sheetView>
  </sheetViews>
  <sheetFormatPr defaultRowHeight="14.25" x14ac:dyDescent="0.45"/>
  <cols>
    <col min="1" max="1" width="33.1328125" customWidth="1"/>
    <col min="2" max="2" width="15.59765625" bestFit="1" customWidth="1"/>
    <col min="3" max="6" width="12.73046875" customWidth="1"/>
  </cols>
  <sheetData>
    <row r="1" spans="1:6" ht="30" customHeight="1" x14ac:dyDescent="0.45">
      <c r="A1" s="272" t="s">
        <v>242</v>
      </c>
      <c r="B1" s="272"/>
      <c r="C1" s="272"/>
      <c r="D1" s="272"/>
      <c r="E1" s="272"/>
      <c r="F1" s="272"/>
    </row>
    <row r="2" spans="1:6" ht="30.75" customHeight="1" x14ac:dyDescent="0.45">
      <c r="A2" s="169" t="s">
        <v>243</v>
      </c>
      <c r="B2" s="488"/>
      <c r="C2" s="488"/>
      <c r="D2" s="488"/>
      <c r="E2" s="488"/>
      <c r="F2" s="488"/>
    </row>
    <row r="3" spans="1:6" x14ac:dyDescent="0.45">
      <c r="A3" s="489" t="s">
        <v>236</v>
      </c>
      <c r="B3" s="270" t="s">
        <v>244</v>
      </c>
      <c r="C3" s="270"/>
      <c r="D3" s="270"/>
      <c r="E3" s="270"/>
      <c r="F3" s="489" t="s">
        <v>245</v>
      </c>
    </row>
    <row r="4" spans="1:6" x14ac:dyDescent="0.45">
      <c r="A4" s="490"/>
      <c r="B4" s="194"/>
      <c r="C4" s="168"/>
      <c r="D4" s="168"/>
      <c r="E4" s="194"/>
      <c r="F4" s="490"/>
    </row>
    <row r="5" spans="1:6" ht="42.75" customHeight="1" x14ac:dyDescent="0.45">
      <c r="A5" s="491"/>
      <c r="B5" s="209" t="s">
        <v>255</v>
      </c>
      <c r="C5" s="209" t="s">
        <v>256</v>
      </c>
      <c r="D5" s="209" t="s">
        <v>257</v>
      </c>
      <c r="E5" s="174"/>
      <c r="F5" s="491"/>
    </row>
    <row r="6" spans="1:6" ht="32.25" customHeight="1" x14ac:dyDescent="0.45">
      <c r="A6" s="90" t="s">
        <v>254</v>
      </c>
      <c r="B6" s="90">
        <v>9</v>
      </c>
      <c r="C6" s="90">
        <v>8</v>
      </c>
      <c r="D6" s="90">
        <v>9</v>
      </c>
      <c r="E6" s="90"/>
      <c r="F6" s="90">
        <f>IF(COUNTA(B6:E6)=0,"",SUM(B6:E6))</f>
        <v>26</v>
      </c>
    </row>
    <row r="7" spans="1:6" ht="32.25" customHeight="1" x14ac:dyDescent="0.45">
      <c r="A7" s="90"/>
      <c r="B7" s="90"/>
      <c r="C7" s="90"/>
      <c r="D7" s="90"/>
      <c r="E7" s="90"/>
      <c r="F7" s="90" t="str">
        <f t="shared" ref="F7:F32" si="0">IF(COUNTA(B7:E7)=0,"",SUM(B7:E7))</f>
        <v/>
      </c>
    </row>
    <row r="8" spans="1:6" ht="32.25" customHeight="1" x14ac:dyDescent="0.45">
      <c r="A8" s="90"/>
      <c r="B8" s="90"/>
      <c r="C8" s="90"/>
      <c r="D8" s="90"/>
      <c r="E8" s="90"/>
      <c r="F8" s="90" t="str">
        <f t="shared" si="0"/>
        <v/>
      </c>
    </row>
    <row r="9" spans="1:6" ht="32.25" customHeight="1" x14ac:dyDescent="0.45">
      <c r="A9" s="90"/>
      <c r="B9" s="90"/>
      <c r="C9" s="90"/>
      <c r="D9" s="90"/>
      <c r="E9" s="90"/>
      <c r="F9" s="90" t="str">
        <f t="shared" si="0"/>
        <v/>
      </c>
    </row>
    <row r="10" spans="1:6" ht="32.25" customHeight="1" x14ac:dyDescent="0.45">
      <c r="A10" s="90"/>
      <c r="B10" s="90"/>
      <c r="C10" s="90"/>
      <c r="D10" s="90"/>
      <c r="E10" s="90"/>
      <c r="F10" s="90" t="str">
        <f t="shared" si="0"/>
        <v/>
      </c>
    </row>
    <row r="11" spans="1:6" ht="32.25" customHeight="1" x14ac:dyDescent="0.45">
      <c r="A11" s="90"/>
      <c r="B11" s="90"/>
      <c r="C11" s="90"/>
      <c r="D11" s="90"/>
      <c r="E11" s="90"/>
      <c r="F11" s="90" t="str">
        <f t="shared" si="0"/>
        <v/>
      </c>
    </row>
    <row r="12" spans="1:6" ht="32.25" customHeight="1" x14ac:dyDescent="0.45">
      <c r="A12" s="90"/>
      <c r="B12" s="90"/>
      <c r="C12" s="90"/>
      <c r="D12" s="90"/>
      <c r="E12" s="90"/>
      <c r="F12" s="90" t="str">
        <f t="shared" si="0"/>
        <v/>
      </c>
    </row>
    <row r="13" spans="1:6" ht="32.25" customHeight="1" x14ac:dyDescent="0.45">
      <c r="A13" s="90"/>
      <c r="B13" s="90"/>
      <c r="C13" s="90"/>
      <c r="D13" s="90"/>
      <c r="E13" s="90"/>
      <c r="F13" s="90" t="str">
        <f t="shared" si="0"/>
        <v/>
      </c>
    </row>
    <row r="14" spans="1:6" ht="32.25" customHeight="1" x14ac:dyDescent="0.45">
      <c r="A14" s="90"/>
      <c r="B14" s="90"/>
      <c r="C14" s="90"/>
      <c r="D14" s="90"/>
      <c r="E14" s="90"/>
      <c r="F14" s="90" t="str">
        <f t="shared" si="0"/>
        <v/>
      </c>
    </row>
    <row r="15" spans="1:6" ht="32.25" customHeight="1" x14ac:dyDescent="0.45">
      <c r="A15" s="90"/>
      <c r="B15" s="90"/>
      <c r="C15" s="90"/>
      <c r="D15" s="90"/>
      <c r="E15" s="90"/>
      <c r="F15" s="90" t="str">
        <f t="shared" si="0"/>
        <v/>
      </c>
    </row>
    <row r="16" spans="1:6" ht="32.25" customHeight="1" x14ac:dyDescent="0.45">
      <c r="A16" s="90"/>
      <c r="B16" s="90"/>
      <c r="C16" s="90"/>
      <c r="D16" s="90"/>
      <c r="E16" s="90"/>
      <c r="F16" s="90" t="str">
        <f t="shared" si="0"/>
        <v/>
      </c>
    </row>
    <row r="17" spans="1:6" ht="32.25" customHeight="1" x14ac:dyDescent="0.45">
      <c r="A17" s="90"/>
      <c r="B17" s="90"/>
      <c r="C17" s="90"/>
      <c r="D17" s="90"/>
      <c r="E17" s="90"/>
      <c r="F17" s="90" t="str">
        <f t="shared" si="0"/>
        <v/>
      </c>
    </row>
    <row r="18" spans="1:6" ht="32.25" customHeight="1" x14ac:dyDescent="0.45">
      <c r="A18" s="90"/>
      <c r="B18" s="90"/>
      <c r="C18" s="90"/>
      <c r="D18" s="90"/>
      <c r="E18" s="90"/>
      <c r="F18" s="90" t="str">
        <f t="shared" si="0"/>
        <v/>
      </c>
    </row>
    <row r="19" spans="1:6" ht="32.25" customHeight="1" x14ac:dyDescent="0.45">
      <c r="A19" s="90"/>
      <c r="B19" s="90"/>
      <c r="C19" s="90"/>
      <c r="D19" s="90"/>
      <c r="E19" s="90"/>
      <c r="F19" s="90" t="str">
        <f t="shared" si="0"/>
        <v/>
      </c>
    </row>
    <row r="20" spans="1:6" ht="32.25" customHeight="1" x14ac:dyDescent="0.45">
      <c r="A20" s="90"/>
      <c r="B20" s="90"/>
      <c r="C20" s="90"/>
      <c r="D20" s="90"/>
      <c r="E20" s="90"/>
      <c r="F20" s="90" t="str">
        <f t="shared" si="0"/>
        <v/>
      </c>
    </row>
    <row r="21" spans="1:6" ht="32.25" customHeight="1" x14ac:dyDescent="0.45">
      <c r="A21" s="90"/>
      <c r="B21" s="90"/>
      <c r="C21" s="90"/>
      <c r="D21" s="90"/>
      <c r="E21" s="90"/>
      <c r="F21" s="90" t="str">
        <f t="shared" si="0"/>
        <v/>
      </c>
    </row>
    <row r="22" spans="1:6" ht="32.25" customHeight="1" x14ac:dyDescent="0.45">
      <c r="A22" s="90"/>
      <c r="B22" s="90"/>
      <c r="C22" s="90"/>
      <c r="D22" s="90"/>
      <c r="E22" s="90"/>
      <c r="F22" s="90" t="str">
        <f t="shared" si="0"/>
        <v/>
      </c>
    </row>
    <row r="23" spans="1:6" ht="32.25" customHeight="1" x14ac:dyDescent="0.45">
      <c r="A23" s="90"/>
      <c r="B23" s="90"/>
      <c r="C23" s="90"/>
      <c r="D23" s="90"/>
      <c r="E23" s="90"/>
      <c r="F23" s="90" t="str">
        <f t="shared" si="0"/>
        <v/>
      </c>
    </row>
    <row r="24" spans="1:6" ht="32.25" customHeight="1" x14ac:dyDescent="0.45">
      <c r="A24" s="90"/>
      <c r="B24" s="90"/>
      <c r="C24" s="90"/>
      <c r="D24" s="90"/>
      <c r="E24" s="90"/>
      <c r="F24" s="90" t="str">
        <f t="shared" si="0"/>
        <v/>
      </c>
    </row>
    <row r="25" spans="1:6" ht="32.25" customHeight="1" x14ac:dyDescent="0.45">
      <c r="A25" s="90"/>
      <c r="B25" s="90"/>
      <c r="C25" s="90"/>
      <c r="D25" s="90"/>
      <c r="E25" s="90"/>
      <c r="F25" s="90" t="str">
        <f t="shared" si="0"/>
        <v/>
      </c>
    </row>
    <row r="26" spans="1:6" ht="32.25" customHeight="1" x14ac:dyDescent="0.45">
      <c r="A26" s="90"/>
      <c r="B26" s="90"/>
      <c r="C26" s="90"/>
      <c r="D26" s="90"/>
      <c r="E26" s="90"/>
      <c r="F26" s="90" t="str">
        <f t="shared" si="0"/>
        <v/>
      </c>
    </row>
    <row r="27" spans="1:6" ht="32.25" customHeight="1" x14ac:dyDescent="0.45">
      <c r="A27" s="90"/>
      <c r="B27" s="90"/>
      <c r="C27" s="90"/>
      <c r="D27" s="90"/>
      <c r="E27" s="90"/>
      <c r="F27" s="90" t="str">
        <f t="shared" si="0"/>
        <v/>
      </c>
    </row>
    <row r="28" spans="1:6" ht="32.25" customHeight="1" x14ac:dyDescent="0.45">
      <c r="A28" s="90"/>
      <c r="B28" s="90"/>
      <c r="C28" s="90"/>
      <c r="D28" s="90"/>
      <c r="E28" s="90"/>
      <c r="F28" s="90" t="str">
        <f t="shared" si="0"/>
        <v/>
      </c>
    </row>
    <row r="29" spans="1:6" ht="32.25" customHeight="1" x14ac:dyDescent="0.45">
      <c r="A29" s="90"/>
      <c r="B29" s="90"/>
      <c r="C29" s="90"/>
      <c r="D29" s="90"/>
      <c r="E29" s="90"/>
      <c r="F29" s="90" t="str">
        <f t="shared" si="0"/>
        <v/>
      </c>
    </row>
    <row r="30" spans="1:6" ht="32.25" customHeight="1" x14ac:dyDescent="0.45">
      <c r="A30" s="90"/>
      <c r="B30" s="90"/>
      <c r="C30" s="90"/>
      <c r="D30" s="90"/>
      <c r="E30" s="90"/>
      <c r="F30" s="90" t="str">
        <f t="shared" si="0"/>
        <v/>
      </c>
    </row>
    <row r="31" spans="1:6" ht="32.25" customHeight="1" x14ac:dyDescent="0.45">
      <c r="A31" s="90"/>
      <c r="B31" s="90"/>
      <c r="C31" s="90"/>
      <c r="D31" s="90"/>
      <c r="E31" s="90"/>
      <c r="F31" s="90" t="str">
        <f t="shared" si="0"/>
        <v/>
      </c>
    </row>
    <row r="32" spans="1:6" ht="32.25" customHeight="1" x14ac:dyDescent="0.45">
      <c r="A32" s="90"/>
      <c r="B32" s="90"/>
      <c r="C32" s="90"/>
      <c r="D32" s="90"/>
      <c r="E32" s="90"/>
      <c r="F32" s="90" t="str">
        <f t="shared" si="0"/>
        <v/>
      </c>
    </row>
  </sheetData>
  <mergeCells count="5">
    <mergeCell ref="B3:E3"/>
    <mergeCell ref="B2:F2"/>
    <mergeCell ref="A1:F1"/>
    <mergeCell ref="A3:A5"/>
    <mergeCell ref="F3:F5"/>
  </mergeCells>
  <phoneticPr fontId="50" type="noConversion"/>
  <pageMargins left="0.7" right="0.7" top="0.75" bottom="0.75" header="0.3" footer="0.3"/>
  <pageSetup scale="7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21DFA-FEA4-4490-ABF7-B3C744B997CD}">
  <sheetPr codeName="Sheet5"/>
  <dimension ref="A1:AB129"/>
  <sheetViews>
    <sheetView zoomScale="85" zoomScaleNormal="85" workbookViewId="0">
      <selection activeCell="E13" sqref="E13"/>
    </sheetView>
  </sheetViews>
  <sheetFormatPr defaultRowHeight="14.25" x14ac:dyDescent="0.45"/>
  <cols>
    <col min="1" max="1" width="14.86328125" bestFit="1" customWidth="1"/>
    <col min="7" max="7" width="3.1328125" customWidth="1"/>
    <col min="8" max="8" width="18.1328125" bestFit="1" customWidth="1"/>
    <col min="9" max="9" width="11.86328125" bestFit="1" customWidth="1"/>
  </cols>
  <sheetData>
    <row r="1" spans="1:28" ht="30.75" x14ac:dyDescent="0.9">
      <c r="A1" s="267" t="s">
        <v>246</v>
      </c>
      <c r="B1" s="267"/>
      <c r="C1" s="267"/>
      <c r="D1" s="267"/>
      <c r="E1" s="267"/>
      <c r="F1" s="267"/>
      <c r="G1" s="267"/>
      <c r="H1" s="267"/>
      <c r="I1" s="267"/>
      <c r="J1" s="267"/>
      <c r="K1" s="267"/>
      <c r="L1" s="267"/>
      <c r="M1" s="267"/>
      <c r="N1" s="267"/>
      <c r="O1" s="267"/>
      <c r="P1" s="267"/>
      <c r="Q1" s="267"/>
      <c r="R1" s="267"/>
    </row>
    <row r="2" spans="1:28" ht="33" customHeight="1" x14ac:dyDescent="0.45">
      <c r="A2" s="268" t="s">
        <v>45</v>
      </c>
      <c r="B2" s="268"/>
      <c r="C2" s="268"/>
      <c r="D2" s="268"/>
      <c r="E2" s="268"/>
      <c r="F2" s="268"/>
      <c r="G2" s="268"/>
      <c r="H2" s="268"/>
      <c r="I2" s="268"/>
      <c r="J2" s="268"/>
      <c r="K2" s="268"/>
      <c r="L2" s="268"/>
      <c r="M2" s="268"/>
    </row>
    <row r="3" spans="1:28" x14ac:dyDescent="0.45">
      <c r="A3" t="s">
        <v>46</v>
      </c>
      <c r="B3" t="s">
        <v>47</v>
      </c>
      <c r="C3" t="s">
        <v>48</v>
      </c>
      <c r="D3" t="s">
        <v>49</v>
      </c>
      <c r="E3" t="s">
        <v>247</v>
      </c>
      <c r="F3" t="s">
        <v>248</v>
      </c>
      <c r="AA3" s="113">
        <v>3</v>
      </c>
      <c r="AB3">
        <f>AA3*1.06</f>
        <v>3.18</v>
      </c>
    </row>
    <row r="4" spans="1:28" x14ac:dyDescent="0.45">
      <c r="A4" s="113"/>
      <c r="B4" t="str">
        <f t="shared" ref="B4:B35" si="0">IF(A4="","",AVERAGE($A$4:$A$100))</f>
        <v/>
      </c>
      <c r="C4" t="str">
        <f>IF(A4="","",AVERAGE($A$4:$A$100)+(3*STDEV($A$4:$A$100)))</f>
        <v/>
      </c>
      <c r="D4" t="str">
        <f>IF(A4="","",AVERAGE($A$4:$A$100)-(3*STDEV($A$4:$A$100)))</f>
        <v/>
      </c>
      <c r="E4" t="str">
        <f>IF(A4="","",$I$4)</f>
        <v/>
      </c>
      <c r="F4" t="str">
        <f>IF(A4="","",$I$5)</f>
        <v/>
      </c>
      <c r="H4" t="s">
        <v>247</v>
      </c>
      <c r="I4" s="113"/>
      <c r="AA4" s="113">
        <v>2</v>
      </c>
      <c r="AB4">
        <f t="shared" ref="AB4:AB25" si="1">AA4*1.06</f>
        <v>2.12</v>
      </c>
    </row>
    <row r="5" spans="1:28" x14ac:dyDescent="0.45">
      <c r="A5" s="113"/>
      <c r="B5" t="str">
        <f t="shared" si="0"/>
        <v/>
      </c>
      <c r="C5" t="str">
        <f t="shared" ref="C5:C68" si="2">IF(A5="","",AVERAGE($A$4:$A$100)+(3*STDEV($A$4:$A$100)))</f>
        <v/>
      </c>
      <c r="D5" t="str">
        <f t="shared" ref="D5:D68" si="3">IF(A5="","",AVERAGE($A$4:$A$100)-(3*STDEV($A$4:$A$100)))</f>
        <v/>
      </c>
      <c r="E5" t="str">
        <f t="shared" ref="E5:E68" si="4">IF(A5="","",$I$4)</f>
        <v/>
      </c>
      <c r="F5" t="str">
        <f t="shared" ref="F5:F68" si="5">IF(A5="","",$I$5)</f>
        <v/>
      </c>
      <c r="H5" t="s">
        <v>248</v>
      </c>
      <c r="I5" s="113"/>
      <c r="AA5" s="113">
        <v>1.2</v>
      </c>
      <c r="AB5">
        <f t="shared" si="1"/>
        <v>1.272</v>
      </c>
    </row>
    <row r="6" spans="1:28" x14ac:dyDescent="0.45">
      <c r="A6" s="113"/>
      <c r="B6" t="str">
        <f t="shared" si="0"/>
        <v/>
      </c>
      <c r="C6" t="str">
        <f t="shared" si="2"/>
        <v/>
      </c>
      <c r="D6" t="str">
        <f t="shared" si="3"/>
        <v/>
      </c>
      <c r="E6" t="str">
        <f t="shared" si="4"/>
        <v/>
      </c>
      <c r="F6" t="str">
        <f t="shared" si="5"/>
        <v/>
      </c>
      <c r="H6" t="s">
        <v>249</v>
      </c>
      <c r="I6" t="str">
        <f>IF(COUNTA(I4:I5)=0,"ENTER USL/LSL",IF(COUNTA(A4:A100)=0,"ENTER DATA",((I4-I5)/(6*I9))))</f>
        <v>ENTER USL/LSL</v>
      </c>
      <c r="AA6" s="113">
        <v>5</v>
      </c>
      <c r="AB6">
        <f t="shared" si="1"/>
        <v>5.3000000000000007</v>
      </c>
    </row>
    <row r="7" spans="1:28" x14ac:dyDescent="0.45">
      <c r="A7" s="113"/>
      <c r="B7" t="str">
        <f t="shared" si="0"/>
        <v/>
      </c>
      <c r="C7" t="str">
        <f t="shared" si="2"/>
        <v/>
      </c>
      <c r="D7" t="str">
        <f t="shared" si="3"/>
        <v/>
      </c>
      <c r="E7" t="str">
        <f t="shared" si="4"/>
        <v/>
      </c>
      <c r="F7" t="str">
        <f t="shared" si="5"/>
        <v/>
      </c>
      <c r="H7" t="s">
        <v>250</v>
      </c>
      <c r="I7" t="str">
        <f>IF(COUNTA(A4:A100)=0,"ENTER DATA",(MIN(K7:K8)/(3*I9)))</f>
        <v>ENTER DATA</v>
      </c>
      <c r="K7" t="e">
        <f>I4-I8</f>
        <v>#VALUE!</v>
      </c>
      <c r="AA7" s="113">
        <v>6</v>
      </c>
      <c r="AB7">
        <f t="shared" si="1"/>
        <v>6.36</v>
      </c>
    </row>
    <row r="8" spans="1:28" x14ac:dyDescent="0.45">
      <c r="A8" s="113"/>
      <c r="B8" t="str">
        <f t="shared" si="0"/>
        <v/>
      </c>
      <c r="C8" t="str">
        <f t="shared" si="2"/>
        <v/>
      </c>
      <c r="D8" t="str">
        <f t="shared" si="3"/>
        <v/>
      </c>
      <c r="E8" t="str">
        <f t="shared" si="4"/>
        <v/>
      </c>
      <c r="F8" t="str">
        <f t="shared" si="5"/>
        <v/>
      </c>
      <c r="H8" t="s">
        <v>251</v>
      </c>
      <c r="I8" t="str">
        <f>IF(COUNTA(A4:A100)=0,"ENTER DATA",AVERAGE(A4:A100))</f>
        <v>ENTER DATA</v>
      </c>
      <c r="K8" t="e">
        <f>I8-I5</f>
        <v>#VALUE!</v>
      </c>
      <c r="AA8" s="113">
        <v>2</v>
      </c>
      <c r="AB8">
        <f t="shared" si="1"/>
        <v>2.12</v>
      </c>
    </row>
    <row r="9" spans="1:28" x14ac:dyDescent="0.45">
      <c r="A9" s="113"/>
      <c r="B9" t="str">
        <f t="shared" si="0"/>
        <v/>
      </c>
      <c r="C9" t="str">
        <f t="shared" si="2"/>
        <v/>
      </c>
      <c r="D9" t="str">
        <f t="shared" si="3"/>
        <v/>
      </c>
      <c r="E9" t="str">
        <f t="shared" si="4"/>
        <v/>
      </c>
      <c r="F9" t="str">
        <f t="shared" si="5"/>
        <v/>
      </c>
      <c r="H9" t="s">
        <v>252</v>
      </c>
      <c r="I9" t="str">
        <f>IF(COUNTA(A4:A100)=0,"ENTER DATA",_xlfn.STDEV.P(A4:A100))</f>
        <v>ENTER DATA</v>
      </c>
      <c r="AA9" s="113">
        <v>3</v>
      </c>
      <c r="AB9">
        <f t="shared" si="1"/>
        <v>3.18</v>
      </c>
    </row>
    <row r="10" spans="1:28" x14ac:dyDescent="0.45">
      <c r="A10" s="113"/>
      <c r="B10" t="str">
        <f t="shared" si="0"/>
        <v/>
      </c>
      <c r="C10" t="str">
        <f t="shared" si="2"/>
        <v/>
      </c>
      <c r="D10" t="str">
        <f t="shared" si="3"/>
        <v/>
      </c>
      <c r="E10" t="str">
        <f t="shared" si="4"/>
        <v/>
      </c>
      <c r="F10" t="str">
        <f t="shared" si="5"/>
        <v/>
      </c>
      <c r="AA10" s="113">
        <v>4</v>
      </c>
      <c r="AB10">
        <f t="shared" si="1"/>
        <v>4.24</v>
      </c>
    </row>
    <row r="11" spans="1:28" x14ac:dyDescent="0.45">
      <c r="A11" s="113"/>
      <c r="B11" t="str">
        <f t="shared" si="0"/>
        <v/>
      </c>
      <c r="C11" t="str">
        <f t="shared" si="2"/>
        <v/>
      </c>
      <c r="D11" t="str">
        <f t="shared" si="3"/>
        <v/>
      </c>
      <c r="E11" t="str">
        <f t="shared" si="4"/>
        <v/>
      </c>
      <c r="F11" t="str">
        <f t="shared" si="5"/>
        <v/>
      </c>
      <c r="AA11" s="113">
        <v>6</v>
      </c>
      <c r="AB11">
        <f t="shared" si="1"/>
        <v>6.36</v>
      </c>
    </row>
    <row r="12" spans="1:28" x14ac:dyDescent="0.45">
      <c r="A12" s="113"/>
      <c r="B12" t="str">
        <f t="shared" si="0"/>
        <v/>
      </c>
      <c r="C12" t="str">
        <f t="shared" si="2"/>
        <v/>
      </c>
      <c r="D12" t="str">
        <f t="shared" si="3"/>
        <v/>
      </c>
      <c r="E12" t="str">
        <f t="shared" si="4"/>
        <v/>
      </c>
      <c r="F12" t="str">
        <f t="shared" si="5"/>
        <v/>
      </c>
      <c r="AA12" s="113">
        <v>2</v>
      </c>
      <c r="AB12">
        <f t="shared" si="1"/>
        <v>2.12</v>
      </c>
    </row>
    <row r="13" spans="1:28" x14ac:dyDescent="0.45">
      <c r="A13" s="113"/>
      <c r="B13" t="str">
        <f t="shared" si="0"/>
        <v/>
      </c>
      <c r="C13" t="str">
        <f t="shared" si="2"/>
        <v/>
      </c>
      <c r="D13" t="str">
        <f t="shared" si="3"/>
        <v/>
      </c>
      <c r="E13" t="str">
        <f t="shared" si="4"/>
        <v/>
      </c>
      <c r="F13" t="str">
        <f t="shared" si="5"/>
        <v/>
      </c>
      <c r="AA13" s="113">
        <v>3</v>
      </c>
      <c r="AB13">
        <f t="shared" si="1"/>
        <v>3.18</v>
      </c>
    </row>
    <row r="14" spans="1:28" x14ac:dyDescent="0.45">
      <c r="A14" s="113"/>
      <c r="B14" t="str">
        <f t="shared" si="0"/>
        <v/>
      </c>
      <c r="C14" t="str">
        <f t="shared" si="2"/>
        <v/>
      </c>
      <c r="D14" t="str">
        <f t="shared" si="3"/>
        <v/>
      </c>
      <c r="E14" t="str">
        <f t="shared" si="4"/>
        <v/>
      </c>
      <c r="F14" t="str">
        <f t="shared" si="5"/>
        <v/>
      </c>
      <c r="AA14" s="113">
        <v>4</v>
      </c>
      <c r="AB14">
        <f t="shared" si="1"/>
        <v>4.24</v>
      </c>
    </row>
    <row r="15" spans="1:28" x14ac:dyDescent="0.45">
      <c r="A15" s="113"/>
      <c r="B15" t="str">
        <f t="shared" si="0"/>
        <v/>
      </c>
      <c r="C15" t="str">
        <f t="shared" si="2"/>
        <v/>
      </c>
      <c r="D15" t="str">
        <f t="shared" si="3"/>
        <v/>
      </c>
      <c r="E15" t="str">
        <f t="shared" si="4"/>
        <v/>
      </c>
      <c r="F15" t="str">
        <f t="shared" si="5"/>
        <v/>
      </c>
      <c r="AA15" s="113">
        <v>1</v>
      </c>
      <c r="AB15">
        <f t="shared" si="1"/>
        <v>1.06</v>
      </c>
    </row>
    <row r="16" spans="1:28" x14ac:dyDescent="0.45">
      <c r="A16" s="113"/>
      <c r="B16" t="str">
        <f t="shared" si="0"/>
        <v/>
      </c>
      <c r="C16" t="str">
        <f t="shared" si="2"/>
        <v/>
      </c>
      <c r="D16" t="str">
        <f t="shared" si="3"/>
        <v/>
      </c>
      <c r="E16" t="str">
        <f t="shared" si="4"/>
        <v/>
      </c>
      <c r="F16" t="str">
        <f t="shared" si="5"/>
        <v/>
      </c>
      <c r="AA16" s="113">
        <v>4</v>
      </c>
      <c r="AB16">
        <f t="shared" si="1"/>
        <v>4.24</v>
      </c>
    </row>
    <row r="17" spans="1:28" x14ac:dyDescent="0.45">
      <c r="A17" s="113"/>
      <c r="B17" t="str">
        <f t="shared" si="0"/>
        <v/>
      </c>
      <c r="C17" t="str">
        <f t="shared" si="2"/>
        <v/>
      </c>
      <c r="D17" t="str">
        <f t="shared" si="3"/>
        <v/>
      </c>
      <c r="E17" t="str">
        <f t="shared" si="4"/>
        <v/>
      </c>
      <c r="F17" t="str">
        <f t="shared" si="5"/>
        <v/>
      </c>
      <c r="AA17" s="113">
        <v>27</v>
      </c>
      <c r="AB17">
        <v>2.62</v>
      </c>
    </row>
    <row r="18" spans="1:28" x14ac:dyDescent="0.45">
      <c r="A18" s="113"/>
      <c r="B18" t="str">
        <f t="shared" si="0"/>
        <v/>
      </c>
      <c r="C18" t="str">
        <f t="shared" si="2"/>
        <v/>
      </c>
      <c r="D18" t="str">
        <f t="shared" si="3"/>
        <v/>
      </c>
      <c r="E18" t="str">
        <f t="shared" si="4"/>
        <v/>
      </c>
      <c r="F18" t="str">
        <f t="shared" si="5"/>
        <v/>
      </c>
      <c r="AA18" s="113">
        <v>3</v>
      </c>
      <c r="AB18">
        <f t="shared" si="1"/>
        <v>3.18</v>
      </c>
    </row>
    <row r="19" spans="1:28" x14ac:dyDescent="0.45">
      <c r="A19" s="113"/>
      <c r="B19" t="str">
        <f t="shared" si="0"/>
        <v/>
      </c>
      <c r="C19" t="str">
        <f t="shared" si="2"/>
        <v/>
      </c>
      <c r="D19" t="str">
        <f t="shared" si="3"/>
        <v/>
      </c>
      <c r="E19" t="str">
        <f t="shared" si="4"/>
        <v/>
      </c>
      <c r="F19" t="str">
        <f t="shared" si="5"/>
        <v/>
      </c>
      <c r="AA19" s="113">
        <v>5</v>
      </c>
      <c r="AB19">
        <f t="shared" si="1"/>
        <v>5.3000000000000007</v>
      </c>
    </row>
    <row r="20" spans="1:28" x14ac:dyDescent="0.45">
      <c r="A20" s="113"/>
      <c r="B20" t="str">
        <f t="shared" si="0"/>
        <v/>
      </c>
      <c r="C20" t="str">
        <f t="shared" si="2"/>
        <v/>
      </c>
      <c r="D20" t="str">
        <f t="shared" si="3"/>
        <v/>
      </c>
      <c r="E20" t="str">
        <f t="shared" si="4"/>
        <v/>
      </c>
      <c r="F20" t="str">
        <f t="shared" si="5"/>
        <v/>
      </c>
      <c r="AA20" s="113">
        <v>6</v>
      </c>
      <c r="AB20">
        <f t="shared" si="1"/>
        <v>6.36</v>
      </c>
    </row>
    <row r="21" spans="1:28" x14ac:dyDescent="0.45">
      <c r="A21" s="113"/>
      <c r="B21" t="str">
        <f t="shared" si="0"/>
        <v/>
      </c>
      <c r="C21" t="str">
        <f t="shared" si="2"/>
        <v/>
      </c>
      <c r="D21" t="str">
        <f t="shared" si="3"/>
        <v/>
      </c>
      <c r="E21" t="str">
        <f t="shared" si="4"/>
        <v/>
      </c>
      <c r="F21" t="str">
        <f t="shared" si="5"/>
        <v/>
      </c>
      <c r="AA21" s="113">
        <v>2</v>
      </c>
      <c r="AB21">
        <f t="shared" si="1"/>
        <v>2.12</v>
      </c>
    </row>
    <row r="22" spans="1:28" x14ac:dyDescent="0.45">
      <c r="A22" s="113"/>
      <c r="B22" t="str">
        <f t="shared" si="0"/>
        <v/>
      </c>
      <c r="C22" t="str">
        <f t="shared" si="2"/>
        <v/>
      </c>
      <c r="D22" t="str">
        <f t="shared" si="3"/>
        <v/>
      </c>
      <c r="E22" t="str">
        <f t="shared" si="4"/>
        <v/>
      </c>
      <c r="F22" t="str">
        <f t="shared" si="5"/>
        <v/>
      </c>
      <c r="AA22" s="113">
        <v>1</v>
      </c>
      <c r="AB22">
        <f t="shared" si="1"/>
        <v>1.06</v>
      </c>
    </row>
    <row r="23" spans="1:28" x14ac:dyDescent="0.45">
      <c r="A23" s="113"/>
      <c r="B23" t="str">
        <f t="shared" si="0"/>
        <v/>
      </c>
      <c r="C23" t="str">
        <f t="shared" si="2"/>
        <v/>
      </c>
      <c r="D23" t="str">
        <f t="shared" si="3"/>
        <v/>
      </c>
      <c r="E23" t="str">
        <f t="shared" si="4"/>
        <v/>
      </c>
      <c r="F23" t="str">
        <f t="shared" si="5"/>
        <v/>
      </c>
      <c r="AA23" s="113">
        <v>4</v>
      </c>
      <c r="AB23">
        <f t="shared" si="1"/>
        <v>4.24</v>
      </c>
    </row>
    <row r="24" spans="1:28" x14ac:dyDescent="0.45">
      <c r="A24" s="113"/>
      <c r="B24" t="str">
        <f t="shared" si="0"/>
        <v/>
      </c>
      <c r="C24" t="str">
        <f t="shared" si="2"/>
        <v/>
      </c>
      <c r="D24" t="str">
        <f t="shared" si="3"/>
        <v/>
      </c>
      <c r="E24" t="str">
        <f t="shared" si="4"/>
        <v/>
      </c>
      <c r="F24" t="str">
        <f t="shared" si="5"/>
        <v/>
      </c>
      <c r="AA24" s="113">
        <v>6</v>
      </c>
      <c r="AB24">
        <f t="shared" si="1"/>
        <v>6.36</v>
      </c>
    </row>
    <row r="25" spans="1:28" x14ac:dyDescent="0.45">
      <c r="A25" s="113"/>
      <c r="B25" t="str">
        <f t="shared" si="0"/>
        <v/>
      </c>
      <c r="C25" t="str">
        <f t="shared" si="2"/>
        <v/>
      </c>
      <c r="D25" t="str">
        <f t="shared" si="3"/>
        <v/>
      </c>
      <c r="E25" t="str">
        <f t="shared" si="4"/>
        <v/>
      </c>
      <c r="F25" t="str">
        <f t="shared" si="5"/>
        <v/>
      </c>
      <c r="AA25" s="113">
        <v>3</v>
      </c>
      <c r="AB25">
        <f t="shared" si="1"/>
        <v>3.18</v>
      </c>
    </row>
    <row r="26" spans="1:28" x14ac:dyDescent="0.45">
      <c r="A26" s="113"/>
      <c r="B26" t="str">
        <f t="shared" si="0"/>
        <v/>
      </c>
      <c r="C26" t="str">
        <f t="shared" si="2"/>
        <v/>
      </c>
      <c r="D26" t="str">
        <f t="shared" si="3"/>
        <v/>
      </c>
      <c r="E26" t="str">
        <f t="shared" si="4"/>
        <v/>
      </c>
      <c r="F26" t="str">
        <f t="shared" si="5"/>
        <v/>
      </c>
    </row>
    <row r="27" spans="1:28" x14ac:dyDescent="0.45">
      <c r="A27" s="113"/>
      <c r="B27" t="str">
        <f t="shared" si="0"/>
        <v/>
      </c>
      <c r="C27" t="str">
        <f t="shared" si="2"/>
        <v/>
      </c>
      <c r="D27" t="str">
        <f t="shared" si="3"/>
        <v/>
      </c>
      <c r="E27" t="str">
        <f t="shared" si="4"/>
        <v/>
      </c>
      <c r="F27" t="str">
        <f t="shared" si="5"/>
        <v/>
      </c>
    </row>
    <row r="28" spans="1:28" x14ac:dyDescent="0.45">
      <c r="A28" s="113"/>
      <c r="B28" t="str">
        <f t="shared" si="0"/>
        <v/>
      </c>
      <c r="C28" t="str">
        <f t="shared" si="2"/>
        <v/>
      </c>
      <c r="D28" t="str">
        <f t="shared" si="3"/>
        <v/>
      </c>
      <c r="E28" t="str">
        <f t="shared" si="4"/>
        <v/>
      </c>
      <c r="F28" t="str">
        <f t="shared" si="5"/>
        <v/>
      </c>
    </row>
    <row r="29" spans="1:28" x14ac:dyDescent="0.45">
      <c r="A29" s="113"/>
      <c r="B29" t="str">
        <f t="shared" si="0"/>
        <v/>
      </c>
      <c r="C29" t="str">
        <f t="shared" si="2"/>
        <v/>
      </c>
      <c r="D29" t="str">
        <f t="shared" si="3"/>
        <v/>
      </c>
      <c r="E29" t="str">
        <f t="shared" si="4"/>
        <v/>
      </c>
      <c r="F29" t="str">
        <f t="shared" si="5"/>
        <v/>
      </c>
    </row>
    <row r="30" spans="1:28" x14ac:dyDescent="0.45">
      <c r="A30" s="113"/>
      <c r="B30" t="str">
        <f t="shared" si="0"/>
        <v/>
      </c>
      <c r="C30" t="str">
        <f t="shared" si="2"/>
        <v/>
      </c>
      <c r="D30" t="str">
        <f t="shared" si="3"/>
        <v/>
      </c>
      <c r="E30" t="str">
        <f t="shared" si="4"/>
        <v/>
      </c>
      <c r="F30" t="str">
        <f t="shared" si="5"/>
        <v/>
      </c>
    </row>
    <row r="31" spans="1:28" x14ac:dyDescent="0.45">
      <c r="A31" s="113"/>
      <c r="B31" t="str">
        <f t="shared" si="0"/>
        <v/>
      </c>
      <c r="C31" t="str">
        <f t="shared" si="2"/>
        <v/>
      </c>
      <c r="D31" t="str">
        <f t="shared" si="3"/>
        <v/>
      </c>
      <c r="E31" t="str">
        <f t="shared" si="4"/>
        <v/>
      </c>
      <c r="F31" t="str">
        <f t="shared" si="5"/>
        <v/>
      </c>
    </row>
    <row r="32" spans="1:28" x14ac:dyDescent="0.45">
      <c r="A32" s="113"/>
      <c r="B32" t="str">
        <f t="shared" si="0"/>
        <v/>
      </c>
      <c r="C32" t="str">
        <f t="shared" si="2"/>
        <v/>
      </c>
      <c r="D32" t="str">
        <f t="shared" si="3"/>
        <v/>
      </c>
      <c r="E32" t="str">
        <f t="shared" si="4"/>
        <v/>
      </c>
      <c r="F32" t="str">
        <f t="shared" si="5"/>
        <v/>
      </c>
    </row>
    <row r="33" spans="1:6" x14ac:dyDescent="0.45">
      <c r="A33" s="113"/>
      <c r="B33" t="str">
        <f t="shared" si="0"/>
        <v/>
      </c>
      <c r="C33" t="str">
        <f t="shared" si="2"/>
        <v/>
      </c>
      <c r="D33" t="str">
        <f t="shared" si="3"/>
        <v/>
      </c>
      <c r="E33" t="str">
        <f t="shared" si="4"/>
        <v/>
      </c>
      <c r="F33" t="str">
        <f t="shared" si="5"/>
        <v/>
      </c>
    </row>
    <row r="34" spans="1:6" x14ac:dyDescent="0.45">
      <c r="A34" s="113"/>
      <c r="B34" t="str">
        <f t="shared" si="0"/>
        <v/>
      </c>
      <c r="C34" t="str">
        <f t="shared" si="2"/>
        <v/>
      </c>
      <c r="D34" t="str">
        <f t="shared" si="3"/>
        <v/>
      </c>
      <c r="E34" t="str">
        <f t="shared" si="4"/>
        <v/>
      </c>
      <c r="F34" t="str">
        <f t="shared" si="5"/>
        <v/>
      </c>
    </row>
    <row r="35" spans="1:6" x14ac:dyDescent="0.45">
      <c r="A35" s="113"/>
      <c r="B35" t="str">
        <f t="shared" si="0"/>
        <v/>
      </c>
      <c r="C35" t="str">
        <f t="shared" si="2"/>
        <v/>
      </c>
      <c r="D35" t="str">
        <f t="shared" si="3"/>
        <v/>
      </c>
      <c r="E35" t="str">
        <f t="shared" si="4"/>
        <v/>
      </c>
      <c r="F35" t="str">
        <f t="shared" si="5"/>
        <v/>
      </c>
    </row>
    <row r="36" spans="1:6" x14ac:dyDescent="0.45">
      <c r="A36" s="113"/>
      <c r="B36" t="str">
        <f t="shared" ref="B36:B67" si="6">IF(A36="","",AVERAGE($A$4:$A$100))</f>
        <v/>
      </c>
      <c r="C36" t="str">
        <f t="shared" si="2"/>
        <v/>
      </c>
      <c r="D36" t="str">
        <f t="shared" si="3"/>
        <v/>
      </c>
      <c r="E36" t="str">
        <f t="shared" si="4"/>
        <v/>
      </c>
      <c r="F36" t="str">
        <f t="shared" si="5"/>
        <v/>
      </c>
    </row>
    <row r="37" spans="1:6" x14ac:dyDescent="0.45">
      <c r="A37" s="113"/>
      <c r="B37" t="str">
        <f t="shared" si="6"/>
        <v/>
      </c>
      <c r="C37" t="str">
        <f t="shared" si="2"/>
        <v/>
      </c>
      <c r="D37" t="str">
        <f t="shared" si="3"/>
        <v/>
      </c>
      <c r="E37" t="str">
        <f t="shared" si="4"/>
        <v/>
      </c>
      <c r="F37" t="str">
        <f t="shared" si="5"/>
        <v/>
      </c>
    </row>
    <row r="38" spans="1:6" x14ac:dyDescent="0.45">
      <c r="A38" s="113"/>
      <c r="B38" t="str">
        <f t="shared" si="6"/>
        <v/>
      </c>
      <c r="C38" t="str">
        <f t="shared" si="2"/>
        <v/>
      </c>
      <c r="D38" t="str">
        <f t="shared" si="3"/>
        <v/>
      </c>
      <c r="E38" t="str">
        <f t="shared" si="4"/>
        <v/>
      </c>
      <c r="F38" t="str">
        <f t="shared" si="5"/>
        <v/>
      </c>
    </row>
    <row r="39" spans="1:6" x14ac:dyDescent="0.45">
      <c r="A39" s="113"/>
      <c r="B39" t="str">
        <f t="shared" si="6"/>
        <v/>
      </c>
      <c r="C39" t="str">
        <f t="shared" si="2"/>
        <v/>
      </c>
      <c r="D39" t="str">
        <f t="shared" si="3"/>
        <v/>
      </c>
      <c r="E39" t="str">
        <f t="shared" si="4"/>
        <v/>
      </c>
      <c r="F39" t="str">
        <f t="shared" si="5"/>
        <v/>
      </c>
    </row>
    <row r="40" spans="1:6" x14ac:dyDescent="0.45">
      <c r="A40" s="113"/>
      <c r="B40" t="str">
        <f t="shared" si="6"/>
        <v/>
      </c>
      <c r="C40" t="str">
        <f t="shared" si="2"/>
        <v/>
      </c>
      <c r="D40" t="str">
        <f t="shared" si="3"/>
        <v/>
      </c>
      <c r="E40" t="str">
        <f t="shared" si="4"/>
        <v/>
      </c>
      <c r="F40" t="str">
        <f t="shared" si="5"/>
        <v/>
      </c>
    </row>
    <row r="41" spans="1:6" x14ac:dyDescent="0.45">
      <c r="A41" s="113"/>
      <c r="B41" t="str">
        <f t="shared" si="6"/>
        <v/>
      </c>
      <c r="C41" t="str">
        <f t="shared" si="2"/>
        <v/>
      </c>
      <c r="D41" t="str">
        <f t="shared" si="3"/>
        <v/>
      </c>
      <c r="E41" t="str">
        <f t="shared" si="4"/>
        <v/>
      </c>
      <c r="F41" t="str">
        <f t="shared" si="5"/>
        <v/>
      </c>
    </row>
    <row r="42" spans="1:6" x14ac:dyDescent="0.45">
      <c r="A42" s="113"/>
      <c r="B42" t="str">
        <f t="shared" si="6"/>
        <v/>
      </c>
      <c r="C42" t="str">
        <f t="shared" si="2"/>
        <v/>
      </c>
      <c r="D42" t="str">
        <f t="shared" si="3"/>
        <v/>
      </c>
      <c r="E42" t="str">
        <f t="shared" si="4"/>
        <v/>
      </c>
      <c r="F42" t="str">
        <f t="shared" si="5"/>
        <v/>
      </c>
    </row>
    <row r="43" spans="1:6" x14ac:dyDescent="0.45">
      <c r="A43" s="113"/>
      <c r="B43" t="str">
        <f t="shared" si="6"/>
        <v/>
      </c>
      <c r="C43" t="str">
        <f t="shared" si="2"/>
        <v/>
      </c>
      <c r="D43" t="str">
        <f t="shared" si="3"/>
        <v/>
      </c>
      <c r="E43" t="str">
        <f t="shared" si="4"/>
        <v/>
      </c>
      <c r="F43" t="str">
        <f t="shared" si="5"/>
        <v/>
      </c>
    </row>
    <row r="44" spans="1:6" x14ac:dyDescent="0.45">
      <c r="A44" s="113"/>
      <c r="B44" t="str">
        <f t="shared" si="6"/>
        <v/>
      </c>
      <c r="C44" t="str">
        <f t="shared" si="2"/>
        <v/>
      </c>
      <c r="D44" t="str">
        <f t="shared" si="3"/>
        <v/>
      </c>
      <c r="E44" t="str">
        <f t="shared" si="4"/>
        <v/>
      </c>
      <c r="F44" t="str">
        <f t="shared" si="5"/>
        <v/>
      </c>
    </row>
    <row r="45" spans="1:6" x14ac:dyDescent="0.45">
      <c r="A45" s="113"/>
      <c r="B45" t="str">
        <f t="shared" si="6"/>
        <v/>
      </c>
      <c r="C45" t="str">
        <f t="shared" si="2"/>
        <v/>
      </c>
      <c r="D45" t="str">
        <f t="shared" si="3"/>
        <v/>
      </c>
      <c r="E45" t="str">
        <f t="shared" si="4"/>
        <v/>
      </c>
      <c r="F45" t="str">
        <f t="shared" si="5"/>
        <v/>
      </c>
    </row>
    <row r="46" spans="1:6" x14ac:dyDescent="0.45">
      <c r="A46" s="113"/>
      <c r="B46" t="str">
        <f t="shared" si="6"/>
        <v/>
      </c>
      <c r="C46" t="str">
        <f t="shared" si="2"/>
        <v/>
      </c>
      <c r="D46" t="str">
        <f t="shared" si="3"/>
        <v/>
      </c>
      <c r="E46" t="str">
        <f t="shared" si="4"/>
        <v/>
      </c>
      <c r="F46" t="str">
        <f t="shared" si="5"/>
        <v/>
      </c>
    </row>
    <row r="47" spans="1:6" x14ac:dyDescent="0.45">
      <c r="A47" s="113"/>
      <c r="B47" t="str">
        <f t="shared" si="6"/>
        <v/>
      </c>
      <c r="C47" t="str">
        <f t="shared" si="2"/>
        <v/>
      </c>
      <c r="D47" t="str">
        <f t="shared" si="3"/>
        <v/>
      </c>
      <c r="E47" t="str">
        <f t="shared" si="4"/>
        <v/>
      </c>
      <c r="F47" t="str">
        <f t="shared" si="5"/>
        <v/>
      </c>
    </row>
    <row r="48" spans="1:6" x14ac:dyDescent="0.45">
      <c r="A48" s="113"/>
      <c r="B48" t="str">
        <f t="shared" si="6"/>
        <v/>
      </c>
      <c r="C48" t="str">
        <f t="shared" si="2"/>
        <v/>
      </c>
      <c r="D48" t="str">
        <f t="shared" si="3"/>
        <v/>
      </c>
      <c r="E48" t="str">
        <f t="shared" si="4"/>
        <v/>
      </c>
      <c r="F48" t="str">
        <f t="shared" si="5"/>
        <v/>
      </c>
    </row>
    <row r="49" spans="1:6" x14ac:dyDescent="0.45">
      <c r="A49" s="113"/>
      <c r="B49" t="str">
        <f t="shared" si="6"/>
        <v/>
      </c>
      <c r="C49" t="str">
        <f t="shared" si="2"/>
        <v/>
      </c>
      <c r="D49" t="str">
        <f t="shared" si="3"/>
        <v/>
      </c>
      <c r="E49" t="str">
        <f t="shared" si="4"/>
        <v/>
      </c>
      <c r="F49" t="str">
        <f t="shared" si="5"/>
        <v/>
      </c>
    </row>
    <row r="50" spans="1:6" x14ac:dyDescent="0.45">
      <c r="A50" s="113"/>
      <c r="B50" t="str">
        <f t="shared" si="6"/>
        <v/>
      </c>
      <c r="C50" t="str">
        <f t="shared" si="2"/>
        <v/>
      </c>
      <c r="D50" t="str">
        <f t="shared" si="3"/>
        <v/>
      </c>
      <c r="E50" t="str">
        <f t="shared" si="4"/>
        <v/>
      </c>
      <c r="F50" t="str">
        <f t="shared" si="5"/>
        <v/>
      </c>
    </row>
    <row r="51" spans="1:6" x14ac:dyDescent="0.45">
      <c r="A51" s="113"/>
      <c r="B51" t="str">
        <f t="shared" si="6"/>
        <v/>
      </c>
      <c r="C51" t="str">
        <f t="shared" si="2"/>
        <v/>
      </c>
      <c r="D51" t="str">
        <f t="shared" si="3"/>
        <v/>
      </c>
      <c r="E51" t="str">
        <f t="shared" si="4"/>
        <v/>
      </c>
      <c r="F51" t="str">
        <f t="shared" si="5"/>
        <v/>
      </c>
    </row>
    <row r="52" spans="1:6" x14ac:dyDescent="0.45">
      <c r="A52" s="113"/>
      <c r="B52" t="str">
        <f t="shared" si="6"/>
        <v/>
      </c>
      <c r="C52" t="str">
        <f t="shared" si="2"/>
        <v/>
      </c>
      <c r="D52" t="str">
        <f t="shared" si="3"/>
        <v/>
      </c>
      <c r="E52" t="str">
        <f t="shared" si="4"/>
        <v/>
      </c>
      <c r="F52" t="str">
        <f t="shared" si="5"/>
        <v/>
      </c>
    </row>
    <row r="53" spans="1:6" x14ac:dyDescent="0.45">
      <c r="A53" s="113"/>
      <c r="B53" t="str">
        <f t="shared" si="6"/>
        <v/>
      </c>
      <c r="C53" t="str">
        <f t="shared" si="2"/>
        <v/>
      </c>
      <c r="D53" t="str">
        <f t="shared" si="3"/>
        <v/>
      </c>
      <c r="E53" t="str">
        <f t="shared" si="4"/>
        <v/>
      </c>
      <c r="F53" t="str">
        <f t="shared" si="5"/>
        <v/>
      </c>
    </row>
    <row r="54" spans="1:6" x14ac:dyDescent="0.45">
      <c r="A54" s="113"/>
      <c r="B54" t="str">
        <f t="shared" si="6"/>
        <v/>
      </c>
      <c r="C54" t="str">
        <f t="shared" si="2"/>
        <v/>
      </c>
      <c r="D54" t="str">
        <f t="shared" si="3"/>
        <v/>
      </c>
      <c r="E54" t="str">
        <f t="shared" si="4"/>
        <v/>
      </c>
      <c r="F54" t="str">
        <f t="shared" si="5"/>
        <v/>
      </c>
    </row>
    <row r="55" spans="1:6" x14ac:dyDescent="0.45">
      <c r="A55" s="113"/>
      <c r="B55" t="str">
        <f t="shared" si="6"/>
        <v/>
      </c>
      <c r="C55" t="str">
        <f t="shared" si="2"/>
        <v/>
      </c>
      <c r="D55" t="str">
        <f t="shared" si="3"/>
        <v/>
      </c>
      <c r="E55" t="str">
        <f t="shared" si="4"/>
        <v/>
      </c>
      <c r="F55" t="str">
        <f t="shared" si="5"/>
        <v/>
      </c>
    </row>
    <row r="56" spans="1:6" x14ac:dyDescent="0.45">
      <c r="A56" s="113"/>
      <c r="B56" t="str">
        <f t="shared" si="6"/>
        <v/>
      </c>
      <c r="C56" t="str">
        <f t="shared" si="2"/>
        <v/>
      </c>
      <c r="D56" t="str">
        <f t="shared" si="3"/>
        <v/>
      </c>
      <c r="E56" t="str">
        <f t="shared" si="4"/>
        <v/>
      </c>
      <c r="F56" t="str">
        <f t="shared" si="5"/>
        <v/>
      </c>
    </row>
    <row r="57" spans="1:6" x14ac:dyDescent="0.45">
      <c r="A57" s="113"/>
      <c r="B57" t="str">
        <f t="shared" si="6"/>
        <v/>
      </c>
      <c r="C57" t="str">
        <f t="shared" si="2"/>
        <v/>
      </c>
      <c r="D57" t="str">
        <f t="shared" si="3"/>
        <v/>
      </c>
      <c r="E57" t="str">
        <f t="shared" si="4"/>
        <v/>
      </c>
      <c r="F57" t="str">
        <f t="shared" si="5"/>
        <v/>
      </c>
    </row>
    <row r="58" spans="1:6" x14ac:dyDescent="0.45">
      <c r="A58" s="113"/>
      <c r="B58" t="str">
        <f t="shared" si="6"/>
        <v/>
      </c>
      <c r="C58" t="str">
        <f t="shared" si="2"/>
        <v/>
      </c>
      <c r="D58" t="str">
        <f t="shared" si="3"/>
        <v/>
      </c>
      <c r="E58" t="str">
        <f t="shared" si="4"/>
        <v/>
      </c>
      <c r="F58" t="str">
        <f t="shared" si="5"/>
        <v/>
      </c>
    </row>
    <row r="59" spans="1:6" x14ac:dyDescent="0.45">
      <c r="A59" s="113"/>
      <c r="B59" t="str">
        <f t="shared" si="6"/>
        <v/>
      </c>
      <c r="C59" t="str">
        <f t="shared" si="2"/>
        <v/>
      </c>
      <c r="D59" t="str">
        <f t="shared" si="3"/>
        <v/>
      </c>
      <c r="E59" t="str">
        <f t="shared" si="4"/>
        <v/>
      </c>
      <c r="F59" t="str">
        <f t="shared" si="5"/>
        <v/>
      </c>
    </row>
    <row r="60" spans="1:6" x14ac:dyDescent="0.45">
      <c r="A60" s="113"/>
      <c r="B60" t="str">
        <f t="shared" si="6"/>
        <v/>
      </c>
      <c r="C60" t="str">
        <f t="shared" si="2"/>
        <v/>
      </c>
      <c r="D60" t="str">
        <f t="shared" si="3"/>
        <v/>
      </c>
      <c r="E60" t="str">
        <f t="shared" si="4"/>
        <v/>
      </c>
      <c r="F60" t="str">
        <f t="shared" si="5"/>
        <v/>
      </c>
    </row>
    <row r="61" spans="1:6" x14ac:dyDescent="0.45">
      <c r="A61" s="113"/>
      <c r="B61" t="str">
        <f t="shared" si="6"/>
        <v/>
      </c>
      <c r="C61" t="str">
        <f t="shared" si="2"/>
        <v/>
      </c>
      <c r="D61" t="str">
        <f t="shared" si="3"/>
        <v/>
      </c>
      <c r="E61" t="str">
        <f t="shared" si="4"/>
        <v/>
      </c>
      <c r="F61" t="str">
        <f t="shared" si="5"/>
        <v/>
      </c>
    </row>
    <row r="62" spans="1:6" x14ac:dyDescent="0.45">
      <c r="A62" s="113"/>
      <c r="B62" t="str">
        <f t="shared" si="6"/>
        <v/>
      </c>
      <c r="C62" t="str">
        <f t="shared" si="2"/>
        <v/>
      </c>
      <c r="D62" t="str">
        <f t="shared" si="3"/>
        <v/>
      </c>
      <c r="E62" t="str">
        <f t="shared" si="4"/>
        <v/>
      </c>
      <c r="F62" t="str">
        <f t="shared" si="5"/>
        <v/>
      </c>
    </row>
    <row r="63" spans="1:6" x14ac:dyDescent="0.45">
      <c r="A63" s="113"/>
      <c r="B63" t="str">
        <f t="shared" si="6"/>
        <v/>
      </c>
      <c r="C63" t="str">
        <f t="shared" si="2"/>
        <v/>
      </c>
      <c r="D63" t="str">
        <f t="shared" si="3"/>
        <v/>
      </c>
      <c r="E63" t="str">
        <f t="shared" si="4"/>
        <v/>
      </c>
      <c r="F63" t="str">
        <f t="shared" si="5"/>
        <v/>
      </c>
    </row>
    <row r="64" spans="1:6" x14ac:dyDescent="0.45">
      <c r="A64" s="113"/>
      <c r="B64" t="str">
        <f t="shared" si="6"/>
        <v/>
      </c>
      <c r="C64" t="str">
        <f t="shared" si="2"/>
        <v/>
      </c>
      <c r="D64" t="str">
        <f t="shared" si="3"/>
        <v/>
      </c>
      <c r="E64" t="str">
        <f t="shared" si="4"/>
        <v/>
      </c>
      <c r="F64" t="str">
        <f t="shared" si="5"/>
        <v/>
      </c>
    </row>
    <row r="65" spans="1:6" x14ac:dyDescent="0.45">
      <c r="A65" s="113"/>
      <c r="B65" t="str">
        <f t="shared" si="6"/>
        <v/>
      </c>
      <c r="C65" t="str">
        <f t="shared" si="2"/>
        <v/>
      </c>
      <c r="D65" t="str">
        <f t="shared" si="3"/>
        <v/>
      </c>
      <c r="E65" t="str">
        <f t="shared" si="4"/>
        <v/>
      </c>
      <c r="F65" t="str">
        <f t="shared" si="5"/>
        <v/>
      </c>
    </row>
    <row r="66" spans="1:6" x14ac:dyDescent="0.45">
      <c r="A66" s="113"/>
      <c r="B66" t="str">
        <f t="shared" si="6"/>
        <v/>
      </c>
      <c r="C66" t="str">
        <f t="shared" si="2"/>
        <v/>
      </c>
      <c r="D66" t="str">
        <f t="shared" si="3"/>
        <v/>
      </c>
      <c r="E66" t="str">
        <f t="shared" si="4"/>
        <v/>
      </c>
      <c r="F66" t="str">
        <f t="shared" si="5"/>
        <v/>
      </c>
    </row>
    <row r="67" spans="1:6" x14ac:dyDescent="0.45">
      <c r="A67" s="113"/>
      <c r="B67" t="str">
        <f t="shared" si="6"/>
        <v/>
      </c>
      <c r="C67" t="str">
        <f t="shared" si="2"/>
        <v/>
      </c>
      <c r="D67" t="str">
        <f t="shared" si="3"/>
        <v/>
      </c>
      <c r="E67" t="str">
        <f t="shared" si="4"/>
        <v/>
      </c>
      <c r="F67" t="str">
        <f t="shared" si="5"/>
        <v/>
      </c>
    </row>
    <row r="68" spans="1:6" x14ac:dyDescent="0.45">
      <c r="A68" s="113"/>
      <c r="B68" t="str">
        <f t="shared" ref="B68:B99" si="7">IF(A68="","",AVERAGE($A$4:$A$100))</f>
        <v/>
      </c>
      <c r="C68" t="str">
        <f t="shared" si="2"/>
        <v/>
      </c>
      <c r="D68" t="str">
        <f t="shared" si="3"/>
        <v/>
      </c>
      <c r="E68" t="str">
        <f t="shared" si="4"/>
        <v/>
      </c>
      <c r="F68" t="str">
        <f t="shared" si="5"/>
        <v/>
      </c>
    </row>
    <row r="69" spans="1:6" x14ac:dyDescent="0.45">
      <c r="A69" s="113"/>
      <c r="B69" t="str">
        <f t="shared" si="7"/>
        <v/>
      </c>
      <c r="C69" t="str">
        <f t="shared" ref="C69:C129" si="8">IF(A69="","",AVERAGE($A$4:$A$100)+(3*STDEV($A$4:$A$100)))</f>
        <v/>
      </c>
      <c r="D69" t="str">
        <f t="shared" ref="D69:D129" si="9">IF(A69="","",AVERAGE($A$4:$A$100)-(3*STDEV($A$4:$A$100)))</f>
        <v/>
      </c>
      <c r="E69" t="str">
        <f t="shared" ref="E69:E129" si="10">IF(A69="","",$I$4)</f>
        <v/>
      </c>
      <c r="F69" t="str">
        <f t="shared" ref="F69:F129" si="11">IF(A69="","",$I$5)</f>
        <v/>
      </c>
    </row>
    <row r="70" spans="1:6" x14ac:dyDescent="0.45">
      <c r="A70" s="113"/>
      <c r="B70" t="str">
        <f t="shared" si="7"/>
        <v/>
      </c>
      <c r="C70" t="str">
        <f t="shared" si="8"/>
        <v/>
      </c>
      <c r="D70" t="str">
        <f t="shared" si="9"/>
        <v/>
      </c>
      <c r="E70" t="str">
        <f t="shared" si="10"/>
        <v/>
      </c>
      <c r="F70" t="str">
        <f t="shared" si="11"/>
        <v/>
      </c>
    </row>
    <row r="71" spans="1:6" x14ac:dyDescent="0.45">
      <c r="A71" s="113"/>
      <c r="B71" t="str">
        <f t="shared" si="7"/>
        <v/>
      </c>
      <c r="C71" t="str">
        <f t="shared" si="8"/>
        <v/>
      </c>
      <c r="D71" t="str">
        <f t="shared" si="9"/>
        <v/>
      </c>
      <c r="E71" t="str">
        <f t="shared" si="10"/>
        <v/>
      </c>
      <c r="F71" t="str">
        <f t="shared" si="11"/>
        <v/>
      </c>
    </row>
    <row r="72" spans="1:6" x14ac:dyDescent="0.45">
      <c r="A72" s="113"/>
      <c r="B72" t="str">
        <f t="shared" si="7"/>
        <v/>
      </c>
      <c r="C72" t="str">
        <f t="shared" si="8"/>
        <v/>
      </c>
      <c r="D72" t="str">
        <f t="shared" si="9"/>
        <v/>
      </c>
      <c r="E72" t="str">
        <f t="shared" si="10"/>
        <v/>
      </c>
      <c r="F72" t="str">
        <f t="shared" si="11"/>
        <v/>
      </c>
    </row>
    <row r="73" spans="1:6" x14ac:dyDescent="0.45">
      <c r="A73" s="113"/>
      <c r="B73" t="str">
        <f t="shared" si="7"/>
        <v/>
      </c>
      <c r="C73" t="str">
        <f t="shared" si="8"/>
        <v/>
      </c>
      <c r="D73" t="str">
        <f t="shared" si="9"/>
        <v/>
      </c>
      <c r="E73" t="str">
        <f t="shared" si="10"/>
        <v/>
      </c>
      <c r="F73" t="str">
        <f t="shared" si="11"/>
        <v/>
      </c>
    </row>
    <row r="74" spans="1:6" x14ac:dyDescent="0.45">
      <c r="A74" s="113"/>
      <c r="B74" t="str">
        <f t="shared" si="7"/>
        <v/>
      </c>
      <c r="C74" t="str">
        <f t="shared" si="8"/>
        <v/>
      </c>
      <c r="D74" t="str">
        <f t="shared" si="9"/>
        <v/>
      </c>
      <c r="E74" t="str">
        <f t="shared" si="10"/>
        <v/>
      </c>
      <c r="F74" t="str">
        <f t="shared" si="11"/>
        <v/>
      </c>
    </row>
    <row r="75" spans="1:6" x14ac:dyDescent="0.45">
      <c r="A75" s="113"/>
      <c r="B75" t="str">
        <f t="shared" si="7"/>
        <v/>
      </c>
      <c r="C75" t="str">
        <f t="shared" si="8"/>
        <v/>
      </c>
      <c r="D75" t="str">
        <f t="shared" si="9"/>
        <v/>
      </c>
      <c r="E75" t="str">
        <f t="shared" si="10"/>
        <v/>
      </c>
      <c r="F75" t="str">
        <f t="shared" si="11"/>
        <v/>
      </c>
    </row>
    <row r="76" spans="1:6" x14ac:dyDescent="0.45">
      <c r="A76" s="113"/>
      <c r="B76" t="str">
        <f t="shared" si="7"/>
        <v/>
      </c>
      <c r="C76" t="str">
        <f t="shared" si="8"/>
        <v/>
      </c>
      <c r="D76" t="str">
        <f t="shared" si="9"/>
        <v/>
      </c>
      <c r="E76" t="str">
        <f t="shared" si="10"/>
        <v/>
      </c>
      <c r="F76" t="str">
        <f t="shared" si="11"/>
        <v/>
      </c>
    </row>
    <row r="77" spans="1:6" x14ac:dyDescent="0.45">
      <c r="A77" s="113"/>
      <c r="B77" t="str">
        <f t="shared" si="7"/>
        <v/>
      </c>
      <c r="C77" t="str">
        <f t="shared" si="8"/>
        <v/>
      </c>
      <c r="D77" t="str">
        <f t="shared" si="9"/>
        <v/>
      </c>
      <c r="E77" t="str">
        <f t="shared" si="10"/>
        <v/>
      </c>
      <c r="F77" t="str">
        <f t="shared" si="11"/>
        <v/>
      </c>
    </row>
    <row r="78" spans="1:6" x14ac:dyDescent="0.45">
      <c r="A78" s="113"/>
      <c r="B78" t="str">
        <f t="shared" si="7"/>
        <v/>
      </c>
      <c r="C78" t="str">
        <f t="shared" si="8"/>
        <v/>
      </c>
      <c r="D78" t="str">
        <f t="shared" si="9"/>
        <v/>
      </c>
      <c r="E78" t="str">
        <f t="shared" si="10"/>
        <v/>
      </c>
      <c r="F78" t="str">
        <f t="shared" si="11"/>
        <v/>
      </c>
    </row>
    <row r="79" spans="1:6" x14ac:dyDescent="0.45">
      <c r="A79" s="113"/>
      <c r="B79" t="str">
        <f t="shared" si="7"/>
        <v/>
      </c>
      <c r="C79" t="str">
        <f t="shared" si="8"/>
        <v/>
      </c>
      <c r="D79" t="str">
        <f t="shared" si="9"/>
        <v/>
      </c>
      <c r="E79" t="str">
        <f t="shared" si="10"/>
        <v/>
      </c>
      <c r="F79" t="str">
        <f t="shared" si="11"/>
        <v/>
      </c>
    </row>
    <row r="80" spans="1:6" x14ac:dyDescent="0.45">
      <c r="A80" s="113"/>
      <c r="B80" t="str">
        <f t="shared" si="7"/>
        <v/>
      </c>
      <c r="C80" t="str">
        <f t="shared" si="8"/>
        <v/>
      </c>
      <c r="D80" t="str">
        <f t="shared" si="9"/>
        <v/>
      </c>
      <c r="E80" t="str">
        <f t="shared" si="10"/>
        <v/>
      </c>
      <c r="F80" t="str">
        <f t="shared" si="11"/>
        <v/>
      </c>
    </row>
    <row r="81" spans="1:6" x14ac:dyDescent="0.45">
      <c r="A81" s="113"/>
      <c r="B81" t="str">
        <f t="shared" si="7"/>
        <v/>
      </c>
      <c r="C81" t="str">
        <f t="shared" si="8"/>
        <v/>
      </c>
      <c r="D81" t="str">
        <f t="shared" si="9"/>
        <v/>
      </c>
      <c r="E81" t="str">
        <f t="shared" si="10"/>
        <v/>
      </c>
      <c r="F81" t="str">
        <f t="shared" si="11"/>
        <v/>
      </c>
    </row>
    <row r="82" spans="1:6" x14ac:dyDescent="0.45">
      <c r="A82" s="113"/>
      <c r="B82" t="str">
        <f t="shared" si="7"/>
        <v/>
      </c>
      <c r="C82" t="str">
        <f t="shared" si="8"/>
        <v/>
      </c>
      <c r="D82" t="str">
        <f t="shared" si="9"/>
        <v/>
      </c>
      <c r="E82" t="str">
        <f t="shared" si="10"/>
        <v/>
      </c>
      <c r="F82" t="str">
        <f t="shared" si="11"/>
        <v/>
      </c>
    </row>
    <row r="83" spans="1:6" x14ac:dyDescent="0.45">
      <c r="A83" s="113"/>
      <c r="B83" t="str">
        <f t="shared" si="7"/>
        <v/>
      </c>
      <c r="C83" t="str">
        <f t="shared" si="8"/>
        <v/>
      </c>
      <c r="D83" t="str">
        <f t="shared" si="9"/>
        <v/>
      </c>
      <c r="E83" t="str">
        <f t="shared" si="10"/>
        <v/>
      </c>
      <c r="F83" t="str">
        <f t="shared" si="11"/>
        <v/>
      </c>
    </row>
    <row r="84" spans="1:6" x14ac:dyDescent="0.45">
      <c r="A84" s="113"/>
      <c r="B84" t="str">
        <f t="shared" si="7"/>
        <v/>
      </c>
      <c r="C84" t="str">
        <f t="shared" si="8"/>
        <v/>
      </c>
      <c r="D84" t="str">
        <f t="shared" si="9"/>
        <v/>
      </c>
      <c r="E84" t="str">
        <f t="shared" si="10"/>
        <v/>
      </c>
      <c r="F84" t="str">
        <f t="shared" si="11"/>
        <v/>
      </c>
    </row>
    <row r="85" spans="1:6" x14ac:dyDescent="0.45">
      <c r="A85" s="113"/>
      <c r="B85" t="str">
        <f t="shared" si="7"/>
        <v/>
      </c>
      <c r="C85" t="str">
        <f t="shared" si="8"/>
        <v/>
      </c>
      <c r="D85" t="str">
        <f t="shared" si="9"/>
        <v/>
      </c>
      <c r="E85" t="str">
        <f t="shared" si="10"/>
        <v/>
      </c>
      <c r="F85" t="str">
        <f t="shared" si="11"/>
        <v/>
      </c>
    </row>
    <row r="86" spans="1:6" x14ac:dyDescent="0.45">
      <c r="A86" s="113"/>
      <c r="B86" t="str">
        <f t="shared" si="7"/>
        <v/>
      </c>
      <c r="C86" t="str">
        <f t="shared" si="8"/>
        <v/>
      </c>
      <c r="D86" t="str">
        <f t="shared" si="9"/>
        <v/>
      </c>
      <c r="E86" t="str">
        <f t="shared" si="10"/>
        <v/>
      </c>
      <c r="F86" t="str">
        <f t="shared" si="11"/>
        <v/>
      </c>
    </row>
    <row r="87" spans="1:6" x14ac:dyDescent="0.45">
      <c r="A87" s="113"/>
      <c r="B87" t="str">
        <f t="shared" si="7"/>
        <v/>
      </c>
      <c r="C87" t="str">
        <f t="shared" si="8"/>
        <v/>
      </c>
      <c r="D87" t="str">
        <f t="shared" si="9"/>
        <v/>
      </c>
      <c r="E87" t="str">
        <f t="shared" si="10"/>
        <v/>
      </c>
      <c r="F87" t="str">
        <f t="shared" si="11"/>
        <v/>
      </c>
    </row>
    <row r="88" spans="1:6" x14ac:dyDescent="0.45">
      <c r="A88" s="113"/>
      <c r="B88" t="str">
        <f t="shared" si="7"/>
        <v/>
      </c>
      <c r="C88" t="str">
        <f t="shared" si="8"/>
        <v/>
      </c>
      <c r="D88" t="str">
        <f t="shared" si="9"/>
        <v/>
      </c>
      <c r="E88" t="str">
        <f t="shared" si="10"/>
        <v/>
      </c>
      <c r="F88" t="str">
        <f t="shared" si="11"/>
        <v/>
      </c>
    </row>
    <row r="89" spans="1:6" x14ac:dyDescent="0.45">
      <c r="A89" s="113"/>
      <c r="B89" t="str">
        <f t="shared" si="7"/>
        <v/>
      </c>
      <c r="C89" t="str">
        <f t="shared" si="8"/>
        <v/>
      </c>
      <c r="D89" t="str">
        <f t="shared" si="9"/>
        <v/>
      </c>
      <c r="E89" t="str">
        <f t="shared" si="10"/>
        <v/>
      </c>
      <c r="F89" t="str">
        <f t="shared" si="11"/>
        <v/>
      </c>
    </row>
    <row r="90" spans="1:6" x14ac:dyDescent="0.45">
      <c r="A90" s="113"/>
      <c r="B90" t="str">
        <f t="shared" si="7"/>
        <v/>
      </c>
      <c r="C90" t="str">
        <f t="shared" si="8"/>
        <v/>
      </c>
      <c r="D90" t="str">
        <f t="shared" si="9"/>
        <v/>
      </c>
      <c r="E90" t="str">
        <f t="shared" si="10"/>
        <v/>
      </c>
      <c r="F90" t="str">
        <f t="shared" si="11"/>
        <v/>
      </c>
    </row>
    <row r="91" spans="1:6" x14ac:dyDescent="0.45">
      <c r="A91" s="113"/>
      <c r="B91" t="str">
        <f t="shared" si="7"/>
        <v/>
      </c>
      <c r="C91" t="str">
        <f t="shared" si="8"/>
        <v/>
      </c>
      <c r="D91" t="str">
        <f t="shared" si="9"/>
        <v/>
      </c>
      <c r="E91" t="str">
        <f t="shared" si="10"/>
        <v/>
      </c>
      <c r="F91" t="str">
        <f t="shared" si="11"/>
        <v/>
      </c>
    </row>
    <row r="92" spans="1:6" x14ac:dyDescent="0.45">
      <c r="A92" s="113"/>
      <c r="B92" t="str">
        <f t="shared" si="7"/>
        <v/>
      </c>
      <c r="C92" t="str">
        <f t="shared" si="8"/>
        <v/>
      </c>
      <c r="D92" t="str">
        <f t="shared" si="9"/>
        <v/>
      </c>
      <c r="E92" t="str">
        <f t="shared" si="10"/>
        <v/>
      </c>
      <c r="F92" t="str">
        <f t="shared" si="11"/>
        <v/>
      </c>
    </row>
    <row r="93" spans="1:6" x14ac:dyDescent="0.45">
      <c r="A93" s="113"/>
      <c r="B93" t="str">
        <f t="shared" si="7"/>
        <v/>
      </c>
      <c r="C93" t="str">
        <f t="shared" si="8"/>
        <v/>
      </c>
      <c r="D93" t="str">
        <f t="shared" si="9"/>
        <v/>
      </c>
      <c r="E93" t="str">
        <f t="shared" si="10"/>
        <v/>
      </c>
      <c r="F93" t="str">
        <f t="shared" si="11"/>
        <v/>
      </c>
    </row>
    <row r="94" spans="1:6" x14ac:dyDescent="0.45">
      <c r="A94" s="113"/>
      <c r="B94" t="str">
        <f t="shared" si="7"/>
        <v/>
      </c>
      <c r="C94" t="str">
        <f t="shared" si="8"/>
        <v/>
      </c>
      <c r="D94" t="str">
        <f t="shared" si="9"/>
        <v/>
      </c>
      <c r="E94" t="str">
        <f t="shared" si="10"/>
        <v/>
      </c>
      <c r="F94" t="str">
        <f t="shared" si="11"/>
        <v/>
      </c>
    </row>
    <row r="95" spans="1:6" x14ac:dyDescent="0.45">
      <c r="A95" s="113"/>
      <c r="B95" t="str">
        <f t="shared" si="7"/>
        <v/>
      </c>
      <c r="C95" t="str">
        <f t="shared" si="8"/>
        <v/>
      </c>
      <c r="D95" t="str">
        <f t="shared" si="9"/>
        <v/>
      </c>
      <c r="E95" t="str">
        <f t="shared" si="10"/>
        <v/>
      </c>
      <c r="F95" t="str">
        <f t="shared" si="11"/>
        <v/>
      </c>
    </row>
    <row r="96" spans="1:6" x14ac:dyDescent="0.45">
      <c r="A96" s="113"/>
      <c r="B96" t="str">
        <f t="shared" si="7"/>
        <v/>
      </c>
      <c r="C96" t="str">
        <f t="shared" si="8"/>
        <v/>
      </c>
      <c r="D96" t="str">
        <f t="shared" si="9"/>
        <v/>
      </c>
      <c r="E96" t="str">
        <f t="shared" si="10"/>
        <v/>
      </c>
      <c r="F96" t="str">
        <f t="shared" si="11"/>
        <v/>
      </c>
    </row>
    <row r="97" spans="1:6" x14ac:dyDescent="0.45">
      <c r="A97" s="113"/>
      <c r="B97" t="str">
        <f t="shared" si="7"/>
        <v/>
      </c>
      <c r="C97" t="str">
        <f t="shared" si="8"/>
        <v/>
      </c>
      <c r="D97" t="str">
        <f t="shared" si="9"/>
        <v/>
      </c>
      <c r="E97" t="str">
        <f t="shared" si="10"/>
        <v/>
      </c>
      <c r="F97" t="str">
        <f t="shared" si="11"/>
        <v/>
      </c>
    </row>
    <row r="98" spans="1:6" x14ac:dyDescent="0.45">
      <c r="A98" s="113"/>
      <c r="B98" t="str">
        <f t="shared" si="7"/>
        <v/>
      </c>
      <c r="C98" t="str">
        <f t="shared" si="8"/>
        <v/>
      </c>
      <c r="D98" t="str">
        <f t="shared" si="9"/>
        <v/>
      </c>
      <c r="E98" t="str">
        <f t="shared" si="10"/>
        <v/>
      </c>
      <c r="F98" t="str">
        <f t="shared" si="11"/>
        <v/>
      </c>
    </row>
    <row r="99" spans="1:6" x14ac:dyDescent="0.45">
      <c r="A99" s="113"/>
      <c r="B99" t="str">
        <f t="shared" si="7"/>
        <v/>
      </c>
      <c r="C99" t="str">
        <f t="shared" si="8"/>
        <v/>
      </c>
      <c r="D99" t="str">
        <f t="shared" si="9"/>
        <v/>
      </c>
      <c r="E99" t="str">
        <f t="shared" si="10"/>
        <v/>
      </c>
      <c r="F99" t="str">
        <f t="shared" si="11"/>
        <v/>
      </c>
    </row>
    <row r="100" spans="1:6" x14ac:dyDescent="0.45">
      <c r="A100" s="113"/>
      <c r="B100" t="str">
        <f t="shared" ref="B100" si="12">IF(A100="","",AVERAGE($A$4:$A$100))</f>
        <v/>
      </c>
      <c r="C100" t="str">
        <f t="shared" si="8"/>
        <v/>
      </c>
      <c r="D100" t="str">
        <f t="shared" si="9"/>
        <v/>
      </c>
      <c r="E100" t="str">
        <f t="shared" si="10"/>
        <v/>
      </c>
      <c r="F100" t="str">
        <f t="shared" si="11"/>
        <v/>
      </c>
    </row>
    <row r="101" spans="1:6" x14ac:dyDescent="0.45">
      <c r="A101" s="113"/>
      <c r="B101" t="str">
        <f t="shared" ref="B101:B129" si="13">IF(A101="","",AVERAGE($A$4:$A$100))</f>
        <v/>
      </c>
      <c r="C101" t="str">
        <f t="shared" si="8"/>
        <v/>
      </c>
      <c r="D101" t="str">
        <f t="shared" si="9"/>
        <v/>
      </c>
      <c r="E101" t="str">
        <f t="shared" si="10"/>
        <v/>
      </c>
      <c r="F101" t="str">
        <f t="shared" si="11"/>
        <v/>
      </c>
    </row>
    <row r="102" spans="1:6" x14ac:dyDescent="0.45">
      <c r="A102" s="113"/>
      <c r="B102" t="str">
        <f t="shared" si="13"/>
        <v/>
      </c>
      <c r="C102" t="str">
        <f t="shared" si="8"/>
        <v/>
      </c>
      <c r="D102" t="str">
        <f t="shared" si="9"/>
        <v/>
      </c>
      <c r="E102" t="str">
        <f t="shared" si="10"/>
        <v/>
      </c>
      <c r="F102" t="str">
        <f t="shared" si="11"/>
        <v/>
      </c>
    </row>
    <row r="103" spans="1:6" x14ac:dyDescent="0.45">
      <c r="A103" s="113"/>
      <c r="B103" t="str">
        <f t="shared" si="13"/>
        <v/>
      </c>
      <c r="C103" t="str">
        <f t="shared" si="8"/>
        <v/>
      </c>
      <c r="D103" t="str">
        <f t="shared" si="9"/>
        <v/>
      </c>
      <c r="E103" t="str">
        <f t="shared" si="10"/>
        <v/>
      </c>
      <c r="F103" t="str">
        <f t="shared" si="11"/>
        <v/>
      </c>
    </row>
    <row r="104" spans="1:6" x14ac:dyDescent="0.45">
      <c r="A104" s="113"/>
      <c r="B104" t="str">
        <f t="shared" si="13"/>
        <v/>
      </c>
      <c r="C104" t="str">
        <f t="shared" si="8"/>
        <v/>
      </c>
      <c r="D104" t="str">
        <f t="shared" si="9"/>
        <v/>
      </c>
      <c r="E104" t="str">
        <f t="shared" si="10"/>
        <v/>
      </c>
      <c r="F104" t="str">
        <f t="shared" si="11"/>
        <v/>
      </c>
    </row>
    <row r="105" spans="1:6" x14ac:dyDescent="0.45">
      <c r="A105" s="113"/>
      <c r="B105" t="str">
        <f t="shared" si="13"/>
        <v/>
      </c>
      <c r="C105" t="str">
        <f t="shared" si="8"/>
        <v/>
      </c>
      <c r="D105" t="str">
        <f t="shared" si="9"/>
        <v/>
      </c>
      <c r="E105" t="str">
        <f t="shared" si="10"/>
        <v/>
      </c>
      <c r="F105" t="str">
        <f t="shared" si="11"/>
        <v/>
      </c>
    </row>
    <row r="106" spans="1:6" x14ac:dyDescent="0.45">
      <c r="A106" s="113"/>
      <c r="B106" t="str">
        <f t="shared" si="13"/>
        <v/>
      </c>
      <c r="C106" t="str">
        <f t="shared" si="8"/>
        <v/>
      </c>
      <c r="D106" t="str">
        <f t="shared" si="9"/>
        <v/>
      </c>
      <c r="E106" t="str">
        <f t="shared" si="10"/>
        <v/>
      </c>
      <c r="F106" t="str">
        <f t="shared" si="11"/>
        <v/>
      </c>
    </row>
    <row r="107" spans="1:6" x14ac:dyDescent="0.45">
      <c r="A107" s="113"/>
      <c r="B107" t="str">
        <f t="shared" si="13"/>
        <v/>
      </c>
      <c r="C107" t="str">
        <f t="shared" si="8"/>
        <v/>
      </c>
      <c r="D107" t="str">
        <f t="shared" si="9"/>
        <v/>
      </c>
      <c r="E107" t="str">
        <f t="shared" si="10"/>
        <v/>
      </c>
      <c r="F107" t="str">
        <f t="shared" si="11"/>
        <v/>
      </c>
    </row>
    <row r="108" spans="1:6" x14ac:dyDescent="0.45">
      <c r="A108" s="113"/>
      <c r="B108" t="str">
        <f t="shared" si="13"/>
        <v/>
      </c>
      <c r="C108" t="str">
        <f t="shared" si="8"/>
        <v/>
      </c>
      <c r="D108" t="str">
        <f t="shared" si="9"/>
        <v/>
      </c>
      <c r="E108" t="str">
        <f t="shared" si="10"/>
        <v/>
      </c>
      <c r="F108" t="str">
        <f t="shared" si="11"/>
        <v/>
      </c>
    </row>
    <row r="109" spans="1:6" x14ac:dyDescent="0.45">
      <c r="A109" s="113"/>
      <c r="B109" t="str">
        <f t="shared" si="13"/>
        <v/>
      </c>
      <c r="C109" t="str">
        <f t="shared" si="8"/>
        <v/>
      </c>
      <c r="D109" t="str">
        <f t="shared" si="9"/>
        <v/>
      </c>
      <c r="E109" t="str">
        <f t="shared" si="10"/>
        <v/>
      </c>
      <c r="F109" t="str">
        <f t="shared" si="11"/>
        <v/>
      </c>
    </row>
    <row r="110" spans="1:6" x14ac:dyDescent="0.45">
      <c r="A110" s="113"/>
      <c r="B110" t="str">
        <f t="shared" si="13"/>
        <v/>
      </c>
      <c r="C110" t="str">
        <f t="shared" si="8"/>
        <v/>
      </c>
      <c r="D110" t="str">
        <f t="shared" si="9"/>
        <v/>
      </c>
      <c r="E110" t="str">
        <f t="shared" si="10"/>
        <v/>
      </c>
      <c r="F110" t="str">
        <f t="shared" si="11"/>
        <v/>
      </c>
    </row>
    <row r="111" spans="1:6" x14ac:dyDescent="0.45">
      <c r="A111" s="113"/>
      <c r="B111" t="str">
        <f t="shared" si="13"/>
        <v/>
      </c>
      <c r="C111" t="str">
        <f t="shared" si="8"/>
        <v/>
      </c>
      <c r="D111" t="str">
        <f t="shared" si="9"/>
        <v/>
      </c>
      <c r="E111" t="str">
        <f t="shared" si="10"/>
        <v/>
      </c>
      <c r="F111" t="str">
        <f t="shared" si="11"/>
        <v/>
      </c>
    </row>
    <row r="112" spans="1:6" x14ac:dyDescent="0.45">
      <c r="A112" s="113"/>
      <c r="B112" t="str">
        <f t="shared" si="13"/>
        <v/>
      </c>
      <c r="C112" t="str">
        <f t="shared" si="8"/>
        <v/>
      </c>
      <c r="D112" t="str">
        <f t="shared" si="9"/>
        <v/>
      </c>
      <c r="E112" t="str">
        <f t="shared" si="10"/>
        <v/>
      </c>
      <c r="F112" t="str">
        <f t="shared" si="11"/>
        <v/>
      </c>
    </row>
    <row r="113" spans="1:6" x14ac:dyDescent="0.45">
      <c r="A113" s="113"/>
      <c r="B113" t="str">
        <f t="shared" si="13"/>
        <v/>
      </c>
      <c r="C113" t="str">
        <f t="shared" si="8"/>
        <v/>
      </c>
      <c r="D113" t="str">
        <f t="shared" si="9"/>
        <v/>
      </c>
      <c r="E113" t="str">
        <f t="shared" si="10"/>
        <v/>
      </c>
      <c r="F113" t="str">
        <f t="shared" si="11"/>
        <v/>
      </c>
    </row>
    <row r="114" spans="1:6" x14ac:dyDescent="0.45">
      <c r="A114" s="113"/>
      <c r="B114" t="str">
        <f t="shared" si="13"/>
        <v/>
      </c>
      <c r="C114" t="str">
        <f t="shared" si="8"/>
        <v/>
      </c>
      <c r="D114" t="str">
        <f t="shared" si="9"/>
        <v/>
      </c>
      <c r="E114" t="str">
        <f t="shared" si="10"/>
        <v/>
      </c>
      <c r="F114" t="str">
        <f t="shared" si="11"/>
        <v/>
      </c>
    </row>
    <row r="115" spans="1:6" x14ac:dyDescent="0.45">
      <c r="A115" s="113"/>
      <c r="B115" t="str">
        <f t="shared" si="13"/>
        <v/>
      </c>
      <c r="C115" t="str">
        <f t="shared" si="8"/>
        <v/>
      </c>
      <c r="D115" t="str">
        <f t="shared" si="9"/>
        <v/>
      </c>
      <c r="E115" t="str">
        <f t="shared" si="10"/>
        <v/>
      </c>
      <c r="F115" t="str">
        <f t="shared" si="11"/>
        <v/>
      </c>
    </row>
    <row r="116" spans="1:6" x14ac:dyDescent="0.45">
      <c r="A116" s="113"/>
      <c r="B116" t="str">
        <f t="shared" si="13"/>
        <v/>
      </c>
      <c r="C116" t="str">
        <f t="shared" si="8"/>
        <v/>
      </c>
      <c r="D116" t="str">
        <f t="shared" si="9"/>
        <v/>
      </c>
      <c r="E116" t="str">
        <f t="shared" si="10"/>
        <v/>
      </c>
      <c r="F116" t="str">
        <f t="shared" si="11"/>
        <v/>
      </c>
    </row>
    <row r="117" spans="1:6" x14ac:dyDescent="0.45">
      <c r="A117" s="113"/>
      <c r="B117" t="str">
        <f t="shared" si="13"/>
        <v/>
      </c>
      <c r="C117" t="str">
        <f t="shared" si="8"/>
        <v/>
      </c>
      <c r="D117" t="str">
        <f t="shared" si="9"/>
        <v/>
      </c>
      <c r="E117" t="str">
        <f t="shared" si="10"/>
        <v/>
      </c>
      <c r="F117" t="str">
        <f t="shared" si="11"/>
        <v/>
      </c>
    </row>
    <row r="118" spans="1:6" x14ac:dyDescent="0.45">
      <c r="A118" s="113"/>
      <c r="B118" t="str">
        <f t="shared" si="13"/>
        <v/>
      </c>
      <c r="C118" t="str">
        <f t="shared" si="8"/>
        <v/>
      </c>
      <c r="D118" t="str">
        <f t="shared" si="9"/>
        <v/>
      </c>
      <c r="E118" t="str">
        <f t="shared" si="10"/>
        <v/>
      </c>
      <c r="F118" t="str">
        <f t="shared" si="11"/>
        <v/>
      </c>
    </row>
    <row r="119" spans="1:6" x14ac:dyDescent="0.45">
      <c r="A119" s="113"/>
      <c r="B119" t="str">
        <f t="shared" si="13"/>
        <v/>
      </c>
      <c r="C119" t="str">
        <f t="shared" si="8"/>
        <v/>
      </c>
      <c r="D119" t="str">
        <f t="shared" si="9"/>
        <v/>
      </c>
      <c r="E119" t="str">
        <f t="shared" si="10"/>
        <v/>
      </c>
      <c r="F119" t="str">
        <f t="shared" si="11"/>
        <v/>
      </c>
    </row>
    <row r="120" spans="1:6" x14ac:dyDescent="0.45">
      <c r="A120" s="113"/>
      <c r="B120" t="str">
        <f t="shared" si="13"/>
        <v/>
      </c>
      <c r="C120" t="str">
        <f t="shared" si="8"/>
        <v/>
      </c>
      <c r="D120" t="str">
        <f t="shared" si="9"/>
        <v/>
      </c>
      <c r="E120" t="str">
        <f t="shared" si="10"/>
        <v/>
      </c>
      <c r="F120" t="str">
        <f t="shared" si="11"/>
        <v/>
      </c>
    </row>
    <row r="121" spans="1:6" x14ac:dyDescent="0.45">
      <c r="A121" s="113"/>
      <c r="B121" t="str">
        <f t="shared" si="13"/>
        <v/>
      </c>
      <c r="C121" t="str">
        <f t="shared" si="8"/>
        <v/>
      </c>
      <c r="D121" t="str">
        <f t="shared" si="9"/>
        <v/>
      </c>
      <c r="E121" t="str">
        <f t="shared" si="10"/>
        <v/>
      </c>
      <c r="F121" t="str">
        <f t="shared" si="11"/>
        <v/>
      </c>
    </row>
    <row r="122" spans="1:6" x14ac:dyDescent="0.45">
      <c r="A122" s="113"/>
      <c r="B122" t="str">
        <f t="shared" si="13"/>
        <v/>
      </c>
      <c r="C122" t="str">
        <f t="shared" si="8"/>
        <v/>
      </c>
      <c r="D122" t="str">
        <f t="shared" si="9"/>
        <v/>
      </c>
      <c r="E122" t="str">
        <f t="shared" si="10"/>
        <v/>
      </c>
      <c r="F122" t="str">
        <f t="shared" si="11"/>
        <v/>
      </c>
    </row>
    <row r="123" spans="1:6" x14ac:dyDescent="0.45">
      <c r="A123" s="113"/>
      <c r="B123" t="str">
        <f t="shared" si="13"/>
        <v/>
      </c>
      <c r="C123" t="str">
        <f t="shared" si="8"/>
        <v/>
      </c>
      <c r="D123" t="str">
        <f t="shared" si="9"/>
        <v/>
      </c>
      <c r="E123" t="str">
        <f t="shared" si="10"/>
        <v/>
      </c>
      <c r="F123" t="str">
        <f t="shared" si="11"/>
        <v/>
      </c>
    </row>
    <row r="124" spans="1:6" x14ac:dyDescent="0.45">
      <c r="A124" s="113"/>
      <c r="B124" t="str">
        <f t="shared" si="13"/>
        <v/>
      </c>
      <c r="C124" t="str">
        <f t="shared" si="8"/>
        <v/>
      </c>
      <c r="D124" t="str">
        <f t="shared" si="9"/>
        <v/>
      </c>
      <c r="E124" t="str">
        <f t="shared" si="10"/>
        <v/>
      </c>
      <c r="F124" t="str">
        <f t="shared" si="11"/>
        <v/>
      </c>
    </row>
    <row r="125" spans="1:6" x14ac:dyDescent="0.45">
      <c r="A125" s="113"/>
      <c r="B125" t="str">
        <f t="shared" si="13"/>
        <v/>
      </c>
      <c r="C125" t="str">
        <f t="shared" si="8"/>
        <v/>
      </c>
      <c r="D125" t="str">
        <f t="shared" si="9"/>
        <v/>
      </c>
      <c r="E125" t="str">
        <f t="shared" si="10"/>
        <v/>
      </c>
      <c r="F125" t="str">
        <f t="shared" si="11"/>
        <v/>
      </c>
    </row>
    <row r="126" spans="1:6" x14ac:dyDescent="0.45">
      <c r="A126" s="113"/>
      <c r="B126" t="str">
        <f t="shared" si="13"/>
        <v/>
      </c>
      <c r="C126" t="str">
        <f t="shared" si="8"/>
        <v/>
      </c>
      <c r="D126" t="str">
        <f t="shared" si="9"/>
        <v/>
      </c>
      <c r="E126" t="str">
        <f t="shared" si="10"/>
        <v/>
      </c>
      <c r="F126" t="str">
        <f t="shared" si="11"/>
        <v/>
      </c>
    </row>
    <row r="127" spans="1:6" x14ac:dyDescent="0.45">
      <c r="A127" s="113"/>
      <c r="B127" t="str">
        <f t="shared" si="13"/>
        <v/>
      </c>
      <c r="C127" t="str">
        <f t="shared" si="8"/>
        <v/>
      </c>
      <c r="D127" t="str">
        <f t="shared" si="9"/>
        <v/>
      </c>
      <c r="E127" t="str">
        <f t="shared" si="10"/>
        <v/>
      </c>
      <c r="F127" t="str">
        <f t="shared" si="11"/>
        <v/>
      </c>
    </row>
    <row r="128" spans="1:6" x14ac:dyDescent="0.45">
      <c r="A128" s="113"/>
      <c r="B128" t="str">
        <f t="shared" si="13"/>
        <v/>
      </c>
      <c r="C128" t="str">
        <f t="shared" si="8"/>
        <v/>
      </c>
      <c r="D128" t="str">
        <f t="shared" si="9"/>
        <v/>
      </c>
      <c r="E128" t="str">
        <f t="shared" si="10"/>
        <v/>
      </c>
      <c r="F128" t="str">
        <f t="shared" si="11"/>
        <v/>
      </c>
    </row>
    <row r="129" spans="1:6" x14ac:dyDescent="0.45">
      <c r="A129" s="113"/>
      <c r="B129" t="str">
        <f t="shared" si="13"/>
        <v/>
      </c>
      <c r="C129" t="str">
        <f t="shared" si="8"/>
        <v/>
      </c>
      <c r="D129" t="str">
        <f t="shared" si="9"/>
        <v/>
      </c>
      <c r="E129" t="str">
        <f t="shared" si="10"/>
        <v/>
      </c>
      <c r="F129" t="str">
        <f t="shared" si="11"/>
        <v/>
      </c>
    </row>
  </sheetData>
  <mergeCells count="2">
    <mergeCell ref="A1:R1"/>
    <mergeCell ref="A2:M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0FEF-DC94-4A03-8740-37B893E1DF70}">
  <sheetPr codeName="Sheet2">
    <pageSetUpPr fitToPage="1"/>
  </sheetPr>
  <dimension ref="B1:U142"/>
  <sheetViews>
    <sheetView showGridLines="0" zoomScale="55" zoomScaleNormal="55" workbookViewId="0">
      <selection activeCell="R21" sqref="R21"/>
    </sheetView>
  </sheetViews>
  <sheetFormatPr defaultRowHeight="14.25" x14ac:dyDescent="0.45"/>
  <cols>
    <col min="1" max="1" width="3.73046875" customWidth="1"/>
    <col min="2" max="2" width="6" customWidth="1"/>
    <col min="3" max="3" width="17" customWidth="1"/>
    <col min="4" max="7" width="27.86328125" customWidth="1"/>
    <col min="8" max="8" width="3.3984375" customWidth="1"/>
    <col min="9" max="12" width="28.73046875" customWidth="1"/>
    <col min="13" max="13" width="17" customWidth="1"/>
    <col min="14" max="14" width="6.73046875" customWidth="1"/>
    <col min="16" max="16" width="10.59765625" customWidth="1"/>
  </cols>
  <sheetData>
    <row r="1" spans="2:21" ht="56.25" customHeight="1" x14ac:dyDescent="0.45">
      <c r="B1" s="247" t="s">
        <v>11</v>
      </c>
      <c r="C1" s="247"/>
      <c r="D1" s="247"/>
      <c r="E1" s="247"/>
      <c r="F1" s="247"/>
      <c r="G1" s="247"/>
      <c r="H1" s="247"/>
      <c r="I1" s="247"/>
      <c r="J1" s="247"/>
      <c r="K1" s="247"/>
      <c r="L1" s="247"/>
      <c r="M1" s="247"/>
      <c r="N1" s="247"/>
      <c r="O1" s="2"/>
      <c r="P1" s="2"/>
      <c r="Q1" s="4"/>
    </row>
    <row r="2" spans="2:21" ht="15.75" customHeight="1" x14ac:dyDescent="0.45">
      <c r="B2" s="244" t="s">
        <v>1</v>
      </c>
      <c r="C2" s="246" t="s">
        <v>12</v>
      </c>
      <c r="D2" s="248"/>
      <c r="E2" s="248"/>
      <c r="F2" s="248"/>
      <c r="G2" s="248"/>
      <c r="H2" s="199"/>
      <c r="I2" s="245"/>
      <c r="J2" s="245"/>
      <c r="K2" s="245"/>
      <c r="L2" s="245"/>
      <c r="M2" s="246" t="s">
        <v>13</v>
      </c>
      <c r="N2" s="250" t="s">
        <v>3</v>
      </c>
      <c r="P2" s="3"/>
      <c r="Q2" s="3"/>
      <c r="R2" s="3"/>
      <c r="S2" s="3"/>
      <c r="T2" s="3"/>
      <c r="U2" s="3"/>
    </row>
    <row r="3" spans="2:21" ht="15" customHeight="1" x14ac:dyDescent="0.45">
      <c r="B3" s="244"/>
      <c r="C3" s="246"/>
      <c r="D3" s="248"/>
      <c r="E3" s="248"/>
      <c r="F3" s="248"/>
      <c r="G3" s="248"/>
      <c r="H3" s="199"/>
      <c r="I3" s="245"/>
      <c r="J3" s="245"/>
      <c r="K3" s="245"/>
      <c r="L3" s="245"/>
      <c r="M3" s="246"/>
      <c r="N3" s="250"/>
      <c r="P3" s="2"/>
      <c r="Q3" s="2"/>
      <c r="R3" s="2"/>
      <c r="S3" s="2"/>
      <c r="T3" s="2"/>
      <c r="U3" s="4"/>
    </row>
    <row r="4" spans="2:21" ht="15" customHeight="1" x14ac:dyDescent="0.45">
      <c r="B4" s="244"/>
      <c r="C4" s="246"/>
      <c r="D4" s="248"/>
      <c r="E4" s="248"/>
      <c r="F4" s="248"/>
      <c r="G4" s="248"/>
      <c r="H4" s="199"/>
      <c r="I4" s="245"/>
      <c r="J4" s="245"/>
      <c r="K4" s="245"/>
      <c r="L4" s="245"/>
      <c r="M4" s="246"/>
      <c r="N4" s="250"/>
      <c r="P4" s="2"/>
      <c r="Q4" s="2"/>
      <c r="R4" s="2"/>
      <c r="S4" s="2"/>
      <c r="T4" s="2"/>
      <c r="U4" s="4"/>
    </row>
    <row r="5" spans="2:21" ht="15" customHeight="1" x14ac:dyDescent="0.45">
      <c r="B5" s="244"/>
      <c r="C5" s="246"/>
      <c r="D5" s="248"/>
      <c r="E5" s="248"/>
      <c r="F5" s="248"/>
      <c r="G5" s="248"/>
      <c r="H5" s="199"/>
      <c r="I5" s="245"/>
      <c r="J5" s="245"/>
      <c r="K5" s="245"/>
      <c r="L5" s="245"/>
      <c r="M5" s="246"/>
      <c r="N5" s="250"/>
      <c r="P5" s="2"/>
      <c r="Q5" s="2"/>
      <c r="R5" s="2"/>
      <c r="S5" s="2"/>
      <c r="T5" s="2"/>
      <c r="U5" s="4"/>
    </row>
    <row r="6" spans="2:21" ht="15" customHeight="1" x14ac:dyDescent="0.45">
      <c r="B6" s="244"/>
      <c r="C6" s="246"/>
      <c r="D6" s="248"/>
      <c r="E6" s="248"/>
      <c r="F6" s="248"/>
      <c r="G6" s="248"/>
      <c r="H6" s="199"/>
      <c r="I6" s="245"/>
      <c r="J6" s="245"/>
      <c r="K6" s="245"/>
      <c r="L6" s="245"/>
      <c r="M6" s="246"/>
      <c r="N6" s="250"/>
      <c r="P6" s="2"/>
      <c r="Q6" s="2"/>
      <c r="R6" s="2"/>
      <c r="S6" s="2"/>
      <c r="T6" s="2"/>
      <c r="U6" s="4"/>
    </row>
    <row r="7" spans="2:21" ht="15" customHeight="1" x14ac:dyDescent="0.45">
      <c r="B7" s="244"/>
      <c r="C7" s="246"/>
      <c r="D7" s="248"/>
      <c r="E7" s="248"/>
      <c r="F7" s="248"/>
      <c r="G7" s="248"/>
      <c r="H7" s="199"/>
      <c r="I7" s="245"/>
      <c r="J7" s="245"/>
      <c r="K7" s="245"/>
      <c r="L7" s="245"/>
      <c r="M7" s="246"/>
      <c r="N7" s="250"/>
      <c r="P7" s="2"/>
      <c r="Q7" s="2"/>
      <c r="R7" s="2"/>
      <c r="S7" s="2"/>
      <c r="T7" s="2"/>
      <c r="U7" s="4"/>
    </row>
    <row r="8" spans="2:21" ht="15" customHeight="1" x14ac:dyDescent="0.45">
      <c r="B8" s="244"/>
      <c r="C8" s="246"/>
      <c r="D8" s="248"/>
      <c r="E8" s="248"/>
      <c r="F8" s="248"/>
      <c r="G8" s="248"/>
      <c r="H8" s="199"/>
      <c r="I8" s="245"/>
      <c r="J8" s="245"/>
      <c r="K8" s="245"/>
      <c r="L8" s="245"/>
      <c r="M8" s="246"/>
      <c r="N8" s="250"/>
      <c r="P8" s="2"/>
      <c r="Q8" s="2"/>
      <c r="R8" s="2"/>
      <c r="S8" s="2"/>
      <c r="T8" s="2"/>
      <c r="U8" s="4"/>
    </row>
    <row r="9" spans="2:21" ht="15" customHeight="1" x14ac:dyDescent="0.45">
      <c r="B9" s="244"/>
      <c r="C9" s="246"/>
      <c r="D9" s="248"/>
      <c r="E9" s="248"/>
      <c r="F9" s="248"/>
      <c r="G9" s="248"/>
      <c r="H9" s="199"/>
      <c r="I9" s="245"/>
      <c r="J9" s="245"/>
      <c r="K9" s="245"/>
      <c r="L9" s="245"/>
      <c r="M9" s="246"/>
      <c r="N9" s="250"/>
      <c r="P9" s="2"/>
      <c r="Q9" s="2"/>
      <c r="R9" s="2"/>
      <c r="S9" s="2"/>
      <c r="T9" s="2"/>
      <c r="U9" s="4"/>
    </row>
    <row r="10" spans="2:21" ht="15" customHeight="1" x14ac:dyDescent="0.45">
      <c r="B10" s="244"/>
      <c r="C10" s="246"/>
      <c r="D10" s="248"/>
      <c r="E10" s="248"/>
      <c r="F10" s="248"/>
      <c r="G10" s="248"/>
      <c r="H10" s="199"/>
      <c r="I10" s="245"/>
      <c r="J10" s="245"/>
      <c r="K10" s="245"/>
      <c r="L10" s="245"/>
      <c r="M10" s="246"/>
      <c r="N10" s="250"/>
      <c r="P10" s="2"/>
      <c r="Q10" s="2"/>
      <c r="R10" s="2"/>
      <c r="S10" s="2"/>
      <c r="T10" s="2"/>
      <c r="U10" s="4"/>
    </row>
    <row r="11" spans="2:21" ht="15" customHeight="1" x14ac:dyDescent="0.45">
      <c r="B11" s="244"/>
      <c r="C11" s="246"/>
      <c r="D11" s="248"/>
      <c r="E11" s="248"/>
      <c r="F11" s="248"/>
      <c r="G11" s="248"/>
      <c r="H11" s="199"/>
      <c r="I11" s="245"/>
      <c r="J11" s="245"/>
      <c r="K11" s="245"/>
      <c r="L11" s="245"/>
      <c r="M11" s="246"/>
      <c r="N11" s="250"/>
      <c r="P11" s="2"/>
      <c r="Q11" s="2"/>
      <c r="R11" s="2"/>
      <c r="S11" s="2"/>
      <c r="T11" s="2"/>
      <c r="U11" s="4"/>
    </row>
    <row r="12" spans="2:21" ht="15" customHeight="1" x14ac:dyDescent="0.45">
      <c r="B12" s="244"/>
      <c r="C12" s="246"/>
      <c r="D12" s="248"/>
      <c r="E12" s="248"/>
      <c r="F12" s="248"/>
      <c r="G12" s="248"/>
      <c r="H12" s="199"/>
      <c r="I12" s="245"/>
      <c r="J12" s="245"/>
      <c r="K12" s="245"/>
      <c r="L12" s="245"/>
      <c r="M12" s="246"/>
      <c r="N12" s="250"/>
    </row>
    <row r="13" spans="2:21" ht="15" customHeight="1" x14ac:dyDescent="0.45">
      <c r="B13" s="244"/>
      <c r="C13" s="246"/>
      <c r="D13" s="248"/>
      <c r="E13" s="248"/>
      <c r="F13" s="248"/>
      <c r="G13" s="248"/>
      <c r="H13" s="199"/>
      <c r="I13" s="245"/>
      <c r="J13" s="245"/>
      <c r="K13" s="245"/>
      <c r="L13" s="245"/>
      <c r="M13" s="246"/>
      <c r="N13" s="250"/>
    </row>
    <row r="14" spans="2:21" ht="15" customHeight="1" x14ac:dyDescent="0.45">
      <c r="B14" s="244"/>
      <c r="C14" s="246"/>
      <c r="D14" s="248"/>
      <c r="E14" s="248"/>
      <c r="F14" s="248"/>
      <c r="G14" s="248"/>
      <c r="H14" s="199"/>
      <c r="I14" s="245"/>
      <c r="J14" s="245"/>
      <c r="K14" s="245"/>
      <c r="L14" s="245"/>
      <c r="M14" s="246"/>
      <c r="N14" s="250"/>
    </row>
    <row r="15" spans="2:21" ht="15" customHeight="1" x14ac:dyDescent="0.45">
      <c r="B15" s="244"/>
      <c r="C15" s="246"/>
      <c r="D15" s="248"/>
      <c r="E15" s="248"/>
      <c r="F15" s="248"/>
      <c r="G15" s="248"/>
      <c r="H15" s="199"/>
      <c r="I15" s="245"/>
      <c r="J15" s="245"/>
      <c r="K15" s="245"/>
      <c r="L15" s="245"/>
      <c r="M15" s="246"/>
      <c r="N15" s="250"/>
    </row>
    <row r="16" spans="2:21" ht="15" customHeight="1" x14ac:dyDescent="0.45">
      <c r="B16" s="244"/>
      <c r="C16" s="246"/>
      <c r="D16" s="248"/>
      <c r="E16" s="248"/>
      <c r="F16" s="248"/>
      <c r="G16" s="248"/>
      <c r="H16" s="199"/>
      <c r="I16" s="245"/>
      <c r="J16" s="245"/>
      <c r="K16" s="245"/>
      <c r="L16" s="245"/>
      <c r="M16" s="246"/>
      <c r="N16" s="250"/>
    </row>
    <row r="17" spans="2:14" ht="15" customHeight="1" x14ac:dyDescent="0.45">
      <c r="B17" s="244"/>
      <c r="C17" s="246"/>
      <c r="D17" s="248"/>
      <c r="E17" s="248"/>
      <c r="F17" s="248"/>
      <c r="G17" s="248"/>
      <c r="H17" s="199"/>
      <c r="I17" s="245"/>
      <c r="J17" s="245"/>
      <c r="K17" s="245"/>
      <c r="L17" s="245"/>
      <c r="M17" s="246"/>
      <c r="N17" s="250"/>
    </row>
    <row r="18" spans="2:14" ht="15" customHeight="1" x14ac:dyDescent="0.45">
      <c r="B18" s="244"/>
      <c r="C18" s="246"/>
      <c r="D18" s="248"/>
      <c r="E18" s="248"/>
      <c r="F18" s="248"/>
      <c r="G18" s="248"/>
      <c r="H18" s="199"/>
      <c r="I18" s="245"/>
      <c r="J18" s="245"/>
      <c r="K18" s="245"/>
      <c r="L18" s="245"/>
      <c r="M18" s="246"/>
      <c r="N18" s="250"/>
    </row>
    <row r="19" spans="2:14" ht="6.75" customHeight="1" x14ac:dyDescent="0.45">
      <c r="B19" s="244"/>
      <c r="C19" s="197"/>
      <c r="D19" s="197"/>
      <c r="E19" s="197"/>
      <c r="F19" s="197"/>
      <c r="G19" s="197"/>
      <c r="H19" s="197"/>
      <c r="I19" s="195"/>
      <c r="J19" s="195"/>
      <c r="K19" s="195"/>
      <c r="L19" s="195"/>
      <c r="M19" s="195"/>
      <c r="N19" s="250"/>
    </row>
    <row r="20" spans="2:14" ht="15" customHeight="1" x14ac:dyDescent="0.45">
      <c r="B20" s="244"/>
      <c r="C20" s="243" t="s">
        <v>5</v>
      </c>
      <c r="D20" s="249"/>
      <c r="E20" s="249"/>
      <c r="F20" s="249"/>
      <c r="G20" s="249"/>
      <c r="H20" s="197"/>
      <c r="I20" s="245"/>
      <c r="J20" s="245"/>
      <c r="K20" s="245"/>
      <c r="L20" s="245"/>
      <c r="M20" s="246" t="s">
        <v>14</v>
      </c>
      <c r="N20" s="250"/>
    </row>
    <row r="21" spans="2:14" ht="15" customHeight="1" x14ac:dyDescent="0.45">
      <c r="B21" s="244"/>
      <c r="C21" s="243"/>
      <c r="D21" s="249"/>
      <c r="E21" s="249"/>
      <c r="F21" s="249"/>
      <c r="G21" s="249"/>
      <c r="H21" s="197"/>
      <c r="I21" s="245"/>
      <c r="J21" s="245"/>
      <c r="K21" s="245"/>
      <c r="L21" s="245"/>
      <c r="M21" s="246"/>
      <c r="N21" s="250"/>
    </row>
    <row r="22" spans="2:14" ht="15" customHeight="1" x14ac:dyDescent="0.45">
      <c r="B22" s="244"/>
      <c r="C22" s="243"/>
      <c r="D22" s="249"/>
      <c r="E22" s="249"/>
      <c r="F22" s="249"/>
      <c r="G22" s="249"/>
      <c r="H22" s="197"/>
      <c r="I22" s="245"/>
      <c r="J22" s="245"/>
      <c r="K22" s="245"/>
      <c r="L22" s="245"/>
      <c r="M22" s="246"/>
      <c r="N22" s="250"/>
    </row>
    <row r="23" spans="2:14" ht="15" customHeight="1" x14ac:dyDescent="0.45">
      <c r="B23" s="244"/>
      <c r="C23" s="243"/>
      <c r="D23" s="249"/>
      <c r="E23" s="249"/>
      <c r="F23" s="249"/>
      <c r="G23" s="249"/>
      <c r="H23" s="197"/>
      <c r="I23" s="245"/>
      <c r="J23" s="245"/>
      <c r="K23" s="245"/>
      <c r="L23" s="245"/>
      <c r="M23" s="246"/>
      <c r="N23" s="250"/>
    </row>
    <row r="24" spans="2:14" ht="15" customHeight="1" x14ac:dyDescent="0.45">
      <c r="B24" s="244"/>
      <c r="C24" s="243"/>
      <c r="D24" s="249"/>
      <c r="E24" s="249"/>
      <c r="F24" s="249"/>
      <c r="G24" s="249"/>
      <c r="H24" s="197"/>
      <c r="I24" s="245"/>
      <c r="J24" s="245"/>
      <c r="K24" s="245"/>
      <c r="L24" s="245"/>
      <c r="M24" s="246"/>
      <c r="N24" s="250"/>
    </row>
    <row r="25" spans="2:14" ht="15" customHeight="1" x14ac:dyDescent="0.45">
      <c r="B25" s="244"/>
      <c r="C25" s="243"/>
      <c r="D25" s="249"/>
      <c r="E25" s="249"/>
      <c r="F25" s="249"/>
      <c r="G25" s="249"/>
      <c r="H25" s="197"/>
      <c r="I25" s="245"/>
      <c r="J25" s="245"/>
      <c r="K25" s="245"/>
      <c r="L25" s="245"/>
      <c r="M25" s="246"/>
      <c r="N25" s="250"/>
    </row>
    <row r="26" spans="2:14" ht="15" customHeight="1" x14ac:dyDescent="0.45">
      <c r="B26" s="244"/>
      <c r="C26" s="243"/>
      <c r="D26" s="249"/>
      <c r="E26" s="249"/>
      <c r="F26" s="249"/>
      <c r="G26" s="249"/>
      <c r="H26" s="197"/>
      <c r="I26" s="245"/>
      <c r="J26" s="245"/>
      <c r="K26" s="245"/>
      <c r="L26" s="245"/>
      <c r="M26" s="246"/>
      <c r="N26" s="250"/>
    </row>
    <row r="27" spans="2:14" ht="15" customHeight="1" x14ac:dyDescent="0.45">
      <c r="B27" s="244"/>
      <c r="C27" s="243"/>
      <c r="D27" s="249"/>
      <c r="E27" s="249"/>
      <c r="F27" s="249"/>
      <c r="G27" s="249"/>
      <c r="H27" s="197"/>
      <c r="I27" s="245"/>
      <c r="J27" s="245"/>
      <c r="K27" s="245"/>
      <c r="L27" s="245"/>
      <c r="M27" s="246"/>
      <c r="N27" s="250"/>
    </row>
    <row r="28" spans="2:14" ht="15" customHeight="1" x14ac:dyDescent="0.45">
      <c r="B28" s="244"/>
      <c r="C28" s="243"/>
      <c r="D28" s="249"/>
      <c r="E28" s="249"/>
      <c r="F28" s="249"/>
      <c r="G28" s="249"/>
      <c r="H28" s="197"/>
      <c r="I28" s="245"/>
      <c r="J28" s="245"/>
      <c r="K28" s="245"/>
      <c r="L28" s="245"/>
      <c r="M28" s="246"/>
      <c r="N28" s="250"/>
    </row>
    <row r="29" spans="2:14" ht="15.75" customHeight="1" x14ac:dyDescent="0.45">
      <c r="B29" s="244"/>
      <c r="C29" s="243"/>
      <c r="D29" s="249"/>
      <c r="E29" s="249"/>
      <c r="F29" s="249"/>
      <c r="G29" s="249"/>
      <c r="H29" s="197"/>
      <c r="I29" s="245"/>
      <c r="J29" s="245"/>
      <c r="K29" s="245"/>
      <c r="L29" s="245"/>
      <c r="M29" s="246"/>
      <c r="N29" s="250"/>
    </row>
    <row r="30" spans="2:14" ht="13.9" customHeight="1" x14ac:dyDescent="0.45">
      <c r="B30" s="244"/>
      <c r="C30" s="243"/>
      <c r="D30" s="249"/>
      <c r="E30" s="249"/>
      <c r="F30" s="249"/>
      <c r="G30" s="249"/>
      <c r="H30" s="197"/>
      <c r="I30" s="245"/>
      <c r="J30" s="245"/>
      <c r="K30" s="245"/>
      <c r="L30" s="245"/>
      <c r="M30" s="246"/>
      <c r="N30" s="250"/>
    </row>
    <row r="31" spans="2:14" ht="13.9" customHeight="1" x14ac:dyDescent="0.45">
      <c r="B31" s="244"/>
      <c r="C31" s="243"/>
      <c r="D31" s="249"/>
      <c r="E31" s="249"/>
      <c r="F31" s="249"/>
      <c r="G31" s="249"/>
      <c r="H31" s="197"/>
      <c r="I31" s="245"/>
      <c r="J31" s="245"/>
      <c r="K31" s="245"/>
      <c r="L31" s="245"/>
      <c r="M31" s="246"/>
      <c r="N31" s="250"/>
    </row>
    <row r="32" spans="2:14" ht="13.9" customHeight="1" x14ac:dyDescent="0.45">
      <c r="B32" s="244"/>
      <c r="C32" s="243"/>
      <c r="D32" s="249"/>
      <c r="E32" s="249"/>
      <c r="F32" s="249"/>
      <c r="G32" s="249"/>
      <c r="H32" s="197"/>
      <c r="I32" s="245"/>
      <c r="J32" s="245"/>
      <c r="K32" s="245"/>
      <c r="L32" s="245"/>
      <c r="M32" s="246"/>
      <c r="N32" s="250"/>
    </row>
    <row r="33" spans="2:14" ht="13.9" customHeight="1" x14ac:dyDescent="0.45">
      <c r="B33" s="244"/>
      <c r="C33" s="243"/>
      <c r="D33" s="249"/>
      <c r="E33" s="249"/>
      <c r="F33" s="249"/>
      <c r="G33" s="249"/>
      <c r="H33" s="197"/>
      <c r="I33" s="245"/>
      <c r="J33" s="245"/>
      <c r="K33" s="245"/>
      <c r="L33" s="245"/>
      <c r="M33" s="246"/>
      <c r="N33" s="250"/>
    </row>
    <row r="34" spans="2:14" ht="13.9" customHeight="1" x14ac:dyDescent="0.45">
      <c r="B34" s="244"/>
      <c r="C34" s="243"/>
      <c r="D34" s="249"/>
      <c r="E34" s="249"/>
      <c r="F34" s="249"/>
      <c r="G34" s="249"/>
      <c r="H34" s="197"/>
      <c r="I34" s="245"/>
      <c r="J34" s="245"/>
      <c r="K34" s="245"/>
      <c r="L34" s="245"/>
      <c r="M34" s="246"/>
      <c r="N34" s="250"/>
    </row>
    <row r="35" spans="2:14" ht="13.9" customHeight="1" x14ac:dyDescent="0.45">
      <c r="B35" s="244"/>
      <c r="C35" s="243"/>
      <c r="D35" s="249"/>
      <c r="E35" s="249"/>
      <c r="F35" s="249"/>
      <c r="G35" s="249"/>
      <c r="H35" s="197"/>
      <c r="I35" s="245"/>
      <c r="J35" s="245"/>
      <c r="K35" s="245"/>
      <c r="L35" s="245"/>
      <c r="M35" s="246"/>
      <c r="N35" s="250"/>
    </row>
    <row r="36" spans="2:14" ht="13.9" customHeight="1" x14ac:dyDescent="0.45">
      <c r="B36" s="244"/>
      <c r="C36" s="243"/>
      <c r="D36" s="249"/>
      <c r="E36" s="249"/>
      <c r="F36" s="249"/>
      <c r="G36" s="249"/>
      <c r="H36" s="197"/>
      <c r="I36" s="245"/>
      <c r="J36" s="245"/>
      <c r="K36" s="245"/>
      <c r="L36" s="245"/>
      <c r="M36" s="246"/>
      <c r="N36" s="250"/>
    </row>
    <row r="37" spans="2:14" ht="6.75" customHeight="1" x14ac:dyDescent="0.45">
      <c r="B37" s="161"/>
      <c r="C37" s="197"/>
      <c r="D37" s="197"/>
      <c r="E37" s="197"/>
      <c r="F37" s="197"/>
      <c r="G37" s="197"/>
      <c r="H37" s="197"/>
      <c r="I37" s="196"/>
      <c r="J37" s="196"/>
      <c r="K37" s="196"/>
      <c r="L37" s="196"/>
      <c r="M37" s="196"/>
      <c r="N37" s="250"/>
    </row>
    <row r="38" spans="2:14" ht="14.25" customHeight="1" x14ac:dyDescent="0.45">
      <c r="B38" s="244" t="s">
        <v>7</v>
      </c>
      <c r="C38" s="243" t="s">
        <v>15</v>
      </c>
      <c r="D38" s="245"/>
      <c r="E38" s="245"/>
      <c r="F38" s="245"/>
      <c r="G38" s="245"/>
      <c r="H38" s="200"/>
      <c r="I38" s="245"/>
      <c r="J38" s="245"/>
      <c r="K38" s="245"/>
      <c r="L38" s="245"/>
      <c r="M38" s="246" t="s">
        <v>16</v>
      </c>
      <c r="N38" s="250"/>
    </row>
    <row r="39" spans="2:14" ht="14.25" customHeight="1" x14ac:dyDescent="0.45">
      <c r="B39" s="244"/>
      <c r="C39" s="243"/>
      <c r="D39" s="245"/>
      <c r="E39" s="245"/>
      <c r="F39" s="245"/>
      <c r="G39" s="245"/>
      <c r="H39" s="200"/>
      <c r="I39" s="245"/>
      <c r="J39" s="245"/>
      <c r="K39" s="245"/>
      <c r="L39" s="245"/>
      <c r="M39" s="246"/>
      <c r="N39" s="250"/>
    </row>
    <row r="40" spans="2:14" ht="14.25" customHeight="1" x14ac:dyDescent="0.45">
      <c r="B40" s="244"/>
      <c r="C40" s="243"/>
      <c r="D40" s="245"/>
      <c r="E40" s="245"/>
      <c r="F40" s="245"/>
      <c r="G40" s="245"/>
      <c r="H40" s="200"/>
      <c r="I40" s="245"/>
      <c r="J40" s="245"/>
      <c r="K40" s="245"/>
      <c r="L40" s="245"/>
      <c r="M40" s="246"/>
      <c r="N40" s="250"/>
    </row>
    <row r="41" spans="2:14" ht="14.25" customHeight="1" x14ac:dyDescent="0.45">
      <c r="B41" s="244"/>
      <c r="C41" s="243"/>
      <c r="D41" s="245"/>
      <c r="E41" s="245"/>
      <c r="F41" s="245"/>
      <c r="G41" s="245"/>
      <c r="H41" s="200"/>
      <c r="I41" s="245"/>
      <c r="J41" s="245"/>
      <c r="K41" s="245"/>
      <c r="L41" s="245"/>
      <c r="M41" s="246"/>
      <c r="N41" s="250"/>
    </row>
    <row r="42" spans="2:14" ht="14.25" customHeight="1" x14ac:dyDescent="0.45">
      <c r="B42" s="244"/>
      <c r="C42" s="243"/>
      <c r="D42" s="245"/>
      <c r="E42" s="245"/>
      <c r="F42" s="245"/>
      <c r="G42" s="245"/>
      <c r="H42" s="200"/>
      <c r="I42" s="245"/>
      <c r="J42" s="245"/>
      <c r="K42" s="245"/>
      <c r="L42" s="245"/>
      <c r="M42" s="246"/>
      <c r="N42" s="250"/>
    </row>
    <row r="43" spans="2:14" ht="14.25" customHeight="1" x14ac:dyDescent="0.45">
      <c r="B43" s="244"/>
      <c r="C43" s="243"/>
      <c r="D43" s="245"/>
      <c r="E43" s="245"/>
      <c r="F43" s="245"/>
      <c r="G43" s="245"/>
      <c r="H43" s="200"/>
      <c r="I43" s="245"/>
      <c r="J43" s="245"/>
      <c r="K43" s="245"/>
      <c r="L43" s="245"/>
      <c r="M43" s="246"/>
      <c r="N43" s="250"/>
    </row>
    <row r="44" spans="2:14" ht="14.25" customHeight="1" x14ac:dyDescent="0.45">
      <c r="B44" s="244"/>
      <c r="C44" s="243"/>
      <c r="D44" s="245"/>
      <c r="E44" s="245"/>
      <c r="F44" s="245"/>
      <c r="G44" s="245"/>
      <c r="H44" s="200"/>
      <c r="I44" s="245"/>
      <c r="J44" s="245"/>
      <c r="K44" s="245"/>
      <c r="L44" s="245"/>
      <c r="M44" s="246"/>
      <c r="N44" s="250"/>
    </row>
    <row r="45" spans="2:14" ht="14.25" customHeight="1" x14ac:dyDescent="0.45">
      <c r="B45" s="244"/>
      <c r="C45" s="243"/>
      <c r="D45" s="245"/>
      <c r="E45" s="245"/>
      <c r="F45" s="245"/>
      <c r="G45" s="245"/>
      <c r="H45" s="200"/>
      <c r="I45" s="245"/>
      <c r="J45" s="245"/>
      <c r="K45" s="245"/>
      <c r="L45" s="245"/>
      <c r="M45" s="246"/>
      <c r="N45" s="250"/>
    </row>
    <row r="46" spans="2:14" ht="14.25" customHeight="1" x14ac:dyDescent="0.45">
      <c r="B46" s="244"/>
      <c r="C46" s="243"/>
      <c r="D46" s="245"/>
      <c r="E46" s="245"/>
      <c r="F46" s="245"/>
      <c r="G46" s="245"/>
      <c r="H46" s="200"/>
      <c r="I46" s="245"/>
      <c r="J46" s="245"/>
      <c r="K46" s="245"/>
      <c r="L46" s="245"/>
      <c r="M46" s="246"/>
      <c r="N46" s="250"/>
    </row>
    <row r="47" spans="2:14" ht="14.25" customHeight="1" x14ac:dyDescent="0.45">
      <c r="B47" s="244"/>
      <c r="C47" s="243"/>
      <c r="D47" s="245"/>
      <c r="E47" s="245"/>
      <c r="F47" s="245"/>
      <c r="G47" s="245"/>
      <c r="H47" s="200"/>
      <c r="I47" s="245"/>
      <c r="J47" s="245"/>
      <c r="K47" s="245"/>
      <c r="L47" s="245"/>
      <c r="M47" s="246"/>
      <c r="N47" s="250"/>
    </row>
    <row r="48" spans="2:14" ht="14.25" customHeight="1" x14ac:dyDescent="0.45">
      <c r="B48" s="244"/>
      <c r="C48" s="243"/>
      <c r="D48" s="245"/>
      <c r="E48" s="245"/>
      <c r="F48" s="245"/>
      <c r="G48" s="245"/>
      <c r="H48" s="200"/>
      <c r="I48" s="245"/>
      <c r="J48" s="245"/>
      <c r="K48" s="245"/>
      <c r="L48" s="245"/>
      <c r="M48" s="246"/>
      <c r="N48" s="250"/>
    </row>
    <row r="49" spans="2:14" ht="14.25" customHeight="1" x14ac:dyDescent="0.45">
      <c r="B49" s="244"/>
      <c r="C49" s="243"/>
      <c r="D49" s="245"/>
      <c r="E49" s="245"/>
      <c r="F49" s="245"/>
      <c r="G49" s="245"/>
      <c r="H49" s="200"/>
      <c r="I49" s="245"/>
      <c r="J49" s="245"/>
      <c r="K49" s="245"/>
      <c r="L49" s="245"/>
      <c r="M49" s="246"/>
      <c r="N49" s="250"/>
    </row>
    <row r="50" spans="2:14" ht="14.25" customHeight="1" x14ac:dyDescent="0.45">
      <c r="B50" s="244"/>
      <c r="C50" s="243"/>
      <c r="D50" s="245"/>
      <c r="E50" s="245"/>
      <c r="F50" s="245"/>
      <c r="G50" s="245"/>
      <c r="H50" s="200"/>
      <c r="I50" s="245"/>
      <c r="J50" s="245"/>
      <c r="K50" s="245"/>
      <c r="L50" s="245"/>
      <c r="M50" s="246"/>
      <c r="N50" s="250"/>
    </row>
    <row r="51" spans="2:14" ht="14.25" customHeight="1" x14ac:dyDescent="0.45">
      <c r="B51" s="244"/>
      <c r="C51" s="243"/>
      <c r="D51" s="245"/>
      <c r="E51" s="245"/>
      <c r="F51" s="245"/>
      <c r="G51" s="245"/>
      <c r="H51" s="200"/>
      <c r="I51" s="245"/>
      <c r="J51" s="245"/>
      <c r="K51" s="245"/>
      <c r="L51" s="245"/>
      <c r="M51" s="246"/>
      <c r="N51" s="250"/>
    </row>
    <row r="52" spans="2:14" ht="14.25" customHeight="1" x14ac:dyDescent="0.45">
      <c r="B52" s="244"/>
      <c r="C52" s="243"/>
      <c r="D52" s="245"/>
      <c r="E52" s="245"/>
      <c r="F52" s="245"/>
      <c r="G52" s="245"/>
      <c r="H52" s="200"/>
      <c r="I52" s="245"/>
      <c r="J52" s="245"/>
      <c r="K52" s="245"/>
      <c r="L52" s="245"/>
      <c r="M52" s="246"/>
      <c r="N52" s="250"/>
    </row>
    <row r="53" spans="2:14" ht="14.25" customHeight="1" x14ac:dyDescent="0.45">
      <c r="B53" s="244"/>
      <c r="C53" s="243"/>
      <c r="D53" s="245"/>
      <c r="E53" s="245"/>
      <c r="F53" s="245"/>
      <c r="G53" s="245"/>
      <c r="H53" s="200"/>
      <c r="I53" s="245"/>
      <c r="J53" s="245"/>
      <c r="K53" s="245"/>
      <c r="L53" s="245"/>
      <c r="M53" s="246"/>
      <c r="N53" s="250"/>
    </row>
    <row r="54" spans="2:14" ht="14.25" customHeight="1" x14ac:dyDescent="0.45">
      <c r="B54" s="244"/>
      <c r="C54" s="243"/>
      <c r="D54" s="245"/>
      <c r="E54" s="245"/>
      <c r="F54" s="245"/>
      <c r="G54" s="245"/>
      <c r="H54" s="200"/>
      <c r="I54" s="245"/>
      <c r="J54" s="245"/>
      <c r="K54" s="245"/>
      <c r="L54" s="245"/>
      <c r="M54" s="246"/>
      <c r="N54" s="250"/>
    </row>
    <row r="55" spans="2:14" s="14" customFormat="1" ht="19.899999999999999" customHeight="1" x14ac:dyDescent="0.45">
      <c r="B55" s="242" t="s">
        <v>17</v>
      </c>
      <c r="C55" s="242"/>
      <c r="D55" s="242"/>
      <c r="E55" s="242"/>
      <c r="F55" s="242"/>
      <c r="G55" s="242"/>
      <c r="H55" s="242"/>
      <c r="I55" s="242"/>
      <c r="J55" s="242"/>
      <c r="K55" s="242"/>
      <c r="L55" s="242"/>
      <c r="N55" s="198" t="str">
        <f ca="1">"Copyright 2014-"&amp;YEAR(NOW())</f>
        <v>Copyright 2014-2024</v>
      </c>
    </row>
    <row r="56" spans="2:14" s="13" customFormat="1" ht="7.15" customHeight="1" x14ac:dyDescent="0.35"/>
    <row r="61" spans="2:14" ht="6.6" customHeight="1" x14ac:dyDescent="0.45"/>
    <row r="62" spans="2:14" ht="46.15" customHeight="1" x14ac:dyDescent="0.45">
      <c r="C62" s="21"/>
    </row>
    <row r="63" spans="2:14" x14ac:dyDescent="0.45">
      <c r="C63" s="1"/>
    </row>
    <row r="64" spans="2:14" x14ac:dyDescent="0.45">
      <c r="C64" s="10"/>
    </row>
    <row r="65" spans="3:3" x14ac:dyDescent="0.45">
      <c r="C65" s="10"/>
    </row>
    <row r="66" spans="3:3" x14ac:dyDescent="0.45">
      <c r="C66" s="10"/>
    </row>
    <row r="67" spans="3:3" x14ac:dyDescent="0.45">
      <c r="C67" s="10"/>
    </row>
    <row r="68" spans="3:3" x14ac:dyDescent="0.45">
      <c r="C68" s="10"/>
    </row>
    <row r="69" spans="3:3" x14ac:dyDescent="0.45">
      <c r="C69" s="10"/>
    </row>
    <row r="70" spans="3:3" x14ac:dyDescent="0.45">
      <c r="C70" s="11"/>
    </row>
    <row r="71" spans="3:3" x14ac:dyDescent="0.45">
      <c r="C71" s="11"/>
    </row>
    <row r="72" spans="3:3" x14ac:dyDescent="0.45">
      <c r="C72" s="10"/>
    </row>
    <row r="73" spans="3:3" x14ac:dyDescent="0.45">
      <c r="C73" s="10"/>
    </row>
    <row r="74" spans="3:3" x14ac:dyDescent="0.45">
      <c r="C74" s="10"/>
    </row>
    <row r="75" spans="3:3" x14ac:dyDescent="0.45">
      <c r="C75" s="10"/>
    </row>
    <row r="76" spans="3:3" x14ac:dyDescent="0.45">
      <c r="C76" s="10"/>
    </row>
    <row r="77" spans="3:3" x14ac:dyDescent="0.45">
      <c r="C77" s="10"/>
    </row>
    <row r="78" spans="3:3" x14ac:dyDescent="0.45">
      <c r="C78" s="10"/>
    </row>
    <row r="79" spans="3:3" x14ac:dyDescent="0.45">
      <c r="C79" s="10"/>
    </row>
    <row r="80" spans="3:3" x14ac:dyDescent="0.45">
      <c r="C80" s="10"/>
    </row>
    <row r="81" spans="2:6" x14ac:dyDescent="0.45">
      <c r="C81" s="10"/>
    </row>
    <row r="82" spans="2:6" x14ac:dyDescent="0.45">
      <c r="C82" s="11"/>
    </row>
    <row r="83" spans="2:6" x14ac:dyDescent="0.45">
      <c r="C83" s="11"/>
    </row>
    <row r="84" spans="2:6" x14ac:dyDescent="0.45">
      <c r="B84" s="18"/>
      <c r="C84" s="19"/>
      <c r="D84" s="19"/>
      <c r="E84" s="19"/>
      <c r="F84" s="19"/>
    </row>
    <row r="85" spans="2:6" x14ac:dyDescent="0.45">
      <c r="B85" s="18"/>
      <c r="C85" s="19"/>
      <c r="D85" s="19"/>
      <c r="E85" s="19"/>
      <c r="F85" s="19"/>
    </row>
    <row r="86" spans="2:6" x14ac:dyDescent="0.45">
      <c r="B86" s="18"/>
      <c r="C86" s="19"/>
      <c r="D86" s="19"/>
      <c r="E86" s="19"/>
      <c r="F86" s="19"/>
    </row>
    <row r="87" spans="2:6" x14ac:dyDescent="0.45">
      <c r="B87" s="18"/>
      <c r="C87" s="19"/>
      <c r="D87" s="19"/>
      <c r="E87" s="19"/>
      <c r="F87" s="19"/>
    </row>
    <row r="88" spans="2:6" x14ac:dyDescent="0.45">
      <c r="B88" s="18"/>
      <c r="C88" s="19"/>
      <c r="D88" s="19"/>
      <c r="E88" s="19"/>
      <c r="F88" s="19"/>
    </row>
    <row r="89" spans="2:6" x14ac:dyDescent="0.45">
      <c r="B89" s="18"/>
      <c r="C89" s="19"/>
      <c r="D89" s="19"/>
      <c r="E89" s="19"/>
      <c r="F89" s="19"/>
    </row>
    <row r="90" spans="2:6" x14ac:dyDescent="0.45">
      <c r="B90" s="18"/>
      <c r="C90" s="19"/>
      <c r="D90" s="19"/>
      <c r="E90" s="19"/>
      <c r="F90" s="19"/>
    </row>
    <row r="91" spans="2:6" x14ac:dyDescent="0.45">
      <c r="B91" s="18"/>
      <c r="C91" s="19"/>
      <c r="D91" s="19"/>
      <c r="E91" s="19"/>
      <c r="F91" s="19"/>
    </row>
    <row r="92" spans="2:6" x14ac:dyDescent="0.45">
      <c r="B92" s="18"/>
      <c r="C92" s="19"/>
      <c r="D92" s="19"/>
      <c r="E92" s="19"/>
      <c r="F92" s="19"/>
    </row>
    <row r="93" spans="2:6" x14ac:dyDescent="0.45">
      <c r="B93" s="18"/>
      <c r="C93" s="19"/>
      <c r="D93" s="19"/>
      <c r="E93" s="19"/>
      <c r="F93" s="19"/>
    </row>
    <row r="94" spans="2:6" x14ac:dyDescent="0.45">
      <c r="C94" s="10"/>
    </row>
    <row r="95" spans="2:6" x14ac:dyDescent="0.45">
      <c r="C95" s="10"/>
    </row>
    <row r="96" spans="2:6" x14ac:dyDescent="0.45">
      <c r="C96" s="10"/>
    </row>
    <row r="97" spans="3:3" x14ac:dyDescent="0.45">
      <c r="C97" s="10"/>
    </row>
    <row r="98" spans="3:3" x14ac:dyDescent="0.45">
      <c r="C98" s="10"/>
    </row>
    <row r="99" spans="3:3" x14ac:dyDescent="0.45">
      <c r="C99" s="10"/>
    </row>
    <row r="100" spans="3:3" x14ac:dyDescent="0.45">
      <c r="C100" s="10"/>
    </row>
    <row r="101" spans="3:3" x14ac:dyDescent="0.45">
      <c r="C101" s="10"/>
    </row>
    <row r="102" spans="3:3" x14ac:dyDescent="0.45">
      <c r="C102" s="10"/>
    </row>
    <row r="103" spans="3:3" ht="15" customHeight="1" x14ac:dyDescent="0.45">
      <c r="C103" s="10"/>
    </row>
    <row r="104" spans="3:3" ht="15" customHeight="1" x14ac:dyDescent="0.45">
      <c r="C104" s="10"/>
    </row>
    <row r="105" spans="3:3" ht="15" customHeight="1" x14ac:dyDescent="0.45">
      <c r="C105" s="10"/>
    </row>
    <row r="106" spans="3:3" s="3" customFormat="1" ht="21.6" customHeight="1" x14ac:dyDescent="0.3">
      <c r="C106" s="16"/>
    </row>
    <row r="107" spans="3:3" ht="15" customHeight="1" x14ac:dyDescent="0.45"/>
    <row r="108" spans="3:3" ht="15" customHeight="1" x14ac:dyDescent="0.45"/>
    <row r="109" spans="3:3" ht="15" customHeight="1" x14ac:dyDescent="0.45"/>
    <row r="110" spans="3:3" ht="15" customHeight="1" x14ac:dyDescent="0.45"/>
    <row r="111" spans="3:3" ht="15" customHeight="1" x14ac:dyDescent="0.45"/>
    <row r="112" spans="3:3" ht="15" customHeight="1" x14ac:dyDescent="0.45"/>
    <row r="113" ht="15" customHeight="1" x14ac:dyDescent="0.45"/>
    <row r="114" ht="15" customHeight="1" x14ac:dyDescent="0.45"/>
    <row r="115" ht="1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sheetData>
  <mergeCells count="17">
    <mergeCell ref="M2:M18"/>
    <mergeCell ref="M20:M36"/>
    <mergeCell ref="M38:M54"/>
    <mergeCell ref="B1:N1"/>
    <mergeCell ref="I2:L18"/>
    <mergeCell ref="I20:L36"/>
    <mergeCell ref="I38:L54"/>
    <mergeCell ref="D2:G18"/>
    <mergeCell ref="D20:G36"/>
    <mergeCell ref="N2:N54"/>
    <mergeCell ref="B55:L55"/>
    <mergeCell ref="C20:C36"/>
    <mergeCell ref="B38:B54"/>
    <mergeCell ref="C38:C54"/>
    <mergeCell ref="B2:B36"/>
    <mergeCell ref="D38:G54"/>
    <mergeCell ref="C2:C18"/>
  </mergeCells>
  <printOptions horizontalCentered="1" verticalCentered="1"/>
  <pageMargins left="0.25" right="0.25" top="0.25" bottom="0.25" header="0.3" footer="0.3"/>
  <pageSetup paperSize="3" scale="48" orientation="landscape" r:id="rId1"/>
  <rowBreaks count="1" manualBreakCount="1">
    <brk id="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C964-586B-4BDD-BCAD-131301524119}">
  <sheetPr codeName="Sheet7"/>
  <dimension ref="A1:D24"/>
  <sheetViews>
    <sheetView showGridLines="0" zoomScale="115" zoomScaleNormal="115" zoomScaleSheetLayoutView="90" zoomScalePageLayoutView="90" workbookViewId="0">
      <pane ySplit="5" topLeftCell="A6" activePane="bottomLeft" state="frozen"/>
      <selection pane="bottomLeft" activeCell="A6" sqref="A6"/>
    </sheetView>
  </sheetViews>
  <sheetFormatPr defaultRowHeight="14.25" x14ac:dyDescent="0.45"/>
  <cols>
    <col min="1" max="1" width="24.3984375" style="102" customWidth="1"/>
    <col min="2" max="2" width="67.73046875" style="102" customWidth="1"/>
    <col min="3" max="3" width="13.86328125" style="104" customWidth="1"/>
    <col min="4" max="4" width="48.59765625" style="102" customWidth="1"/>
  </cols>
  <sheetData>
    <row r="1" spans="1:4" ht="25.15" x14ac:dyDescent="0.65">
      <c r="A1" s="251" t="s">
        <v>18</v>
      </c>
      <c r="B1" s="251"/>
      <c r="C1" s="251"/>
      <c r="D1" s="251"/>
    </row>
    <row r="2" spans="1:4" ht="22.9" x14ac:dyDescent="0.6">
      <c r="A2" s="98" t="s">
        <v>19</v>
      </c>
      <c r="B2" s="99"/>
      <c r="C2" s="100" t="s">
        <v>20</v>
      </c>
      <c r="D2" s="101"/>
    </row>
    <row r="3" spans="1:4" ht="14.25" customHeight="1" x14ac:dyDescent="0.45">
      <c r="B3" s="103" t="s">
        <v>21</v>
      </c>
    </row>
    <row r="4" spans="1:4" ht="33" customHeight="1" x14ac:dyDescent="0.45">
      <c r="B4" s="252"/>
      <c r="C4" s="253"/>
      <c r="D4" s="254"/>
    </row>
    <row r="5" spans="1:4" ht="15.4" x14ac:dyDescent="0.45">
      <c r="A5" s="105" t="s">
        <v>22</v>
      </c>
      <c r="B5" s="105" t="s">
        <v>23</v>
      </c>
      <c r="C5" s="106" t="s">
        <v>24</v>
      </c>
      <c r="D5" s="105" t="s">
        <v>25</v>
      </c>
    </row>
    <row r="6" spans="1:4" ht="28.5" customHeight="1" x14ac:dyDescent="0.45">
      <c r="A6" s="175"/>
      <c r="B6" s="176"/>
      <c r="C6" s="177"/>
      <c r="D6" s="176"/>
    </row>
    <row r="7" spans="1:4" ht="28.5" customHeight="1" x14ac:dyDescent="0.45">
      <c r="A7" s="178"/>
      <c r="B7" s="176"/>
      <c r="C7" s="179"/>
      <c r="D7" s="180"/>
    </row>
    <row r="8" spans="1:4" ht="28.5" customHeight="1" x14ac:dyDescent="0.45">
      <c r="A8" s="178"/>
      <c r="B8" s="176"/>
      <c r="C8" s="179"/>
      <c r="D8" s="180"/>
    </row>
    <row r="9" spans="1:4" ht="28.5" customHeight="1" x14ac:dyDescent="0.45">
      <c r="A9" s="175"/>
      <c r="B9" s="176"/>
      <c r="C9" s="179"/>
      <c r="D9" s="176"/>
    </row>
    <row r="10" spans="1:4" ht="28.5" customHeight="1" x14ac:dyDescent="0.45">
      <c r="A10" s="178"/>
      <c r="B10" s="176"/>
      <c r="C10" s="179"/>
      <c r="D10" s="180"/>
    </row>
    <row r="11" spans="1:4" ht="28.5" customHeight="1" x14ac:dyDescent="0.45">
      <c r="A11" s="178"/>
      <c r="B11" s="176"/>
      <c r="C11" s="179"/>
      <c r="D11" s="176"/>
    </row>
    <row r="12" spans="1:4" ht="28.5" customHeight="1" x14ac:dyDescent="0.45">
      <c r="A12" s="178"/>
      <c r="B12" s="176"/>
      <c r="C12" s="179"/>
      <c r="D12" s="176"/>
    </row>
    <row r="13" spans="1:4" ht="28.5" customHeight="1" x14ac:dyDescent="0.45">
      <c r="A13" s="178"/>
      <c r="B13" s="176"/>
      <c r="C13" s="179"/>
      <c r="D13" s="176"/>
    </row>
    <row r="14" spans="1:4" ht="28.5" customHeight="1" x14ac:dyDescent="0.45">
      <c r="A14" s="178"/>
      <c r="B14" s="176"/>
      <c r="C14" s="179"/>
      <c r="D14" s="176"/>
    </row>
    <row r="15" spans="1:4" ht="28.5" customHeight="1" x14ac:dyDescent="0.45">
      <c r="A15" s="178"/>
      <c r="B15" s="176"/>
      <c r="C15" s="179"/>
      <c r="D15" s="180"/>
    </row>
    <row r="16" spans="1:4" ht="28.5" customHeight="1" x14ac:dyDescent="0.45">
      <c r="A16" s="178"/>
      <c r="B16" s="176"/>
      <c r="C16" s="179"/>
      <c r="D16" s="180"/>
    </row>
    <row r="17" spans="1:4" ht="30" customHeight="1" x14ac:dyDescent="0.45">
      <c r="A17" s="178"/>
      <c r="B17" s="176"/>
      <c r="C17" s="179"/>
      <c r="D17" s="176"/>
    </row>
    <row r="18" spans="1:4" ht="30" customHeight="1" x14ac:dyDescent="0.45">
      <c r="A18" s="178"/>
      <c r="B18" s="176"/>
      <c r="C18" s="179"/>
      <c r="D18" s="176"/>
    </row>
    <row r="19" spans="1:4" ht="30" customHeight="1" x14ac:dyDescent="0.45">
      <c r="A19" s="178"/>
      <c r="B19" s="176"/>
      <c r="C19" s="179"/>
      <c r="D19" s="176"/>
    </row>
    <row r="20" spans="1:4" ht="30" customHeight="1" x14ac:dyDescent="0.45">
      <c r="A20" s="178"/>
      <c r="B20" s="176"/>
      <c r="C20" s="179"/>
      <c r="D20" s="176"/>
    </row>
    <row r="21" spans="1:4" ht="30" customHeight="1" x14ac:dyDescent="0.45">
      <c r="A21" s="178"/>
      <c r="B21" s="176"/>
      <c r="C21" s="179"/>
      <c r="D21" s="176"/>
    </row>
    <row r="22" spans="1:4" ht="30" customHeight="1" x14ac:dyDescent="0.45">
      <c r="A22" s="178"/>
      <c r="B22" s="176"/>
      <c r="C22" s="179"/>
      <c r="D22" s="176"/>
    </row>
    <row r="23" spans="1:4" ht="30" customHeight="1" x14ac:dyDescent="0.45">
      <c r="A23" s="178"/>
      <c r="B23" s="176"/>
      <c r="C23" s="179"/>
      <c r="D23" s="176"/>
    </row>
    <row r="24" spans="1:4" ht="30" customHeight="1" x14ac:dyDescent="0.45">
      <c r="A24" s="178"/>
      <c r="B24" s="176"/>
      <c r="C24" s="179"/>
      <c r="D24" s="176"/>
    </row>
  </sheetData>
  <mergeCells count="2">
    <mergeCell ref="A1:D1"/>
    <mergeCell ref="B4:D4"/>
  </mergeCells>
  <printOptions horizontalCentered="1"/>
  <pageMargins left="0.25" right="0.25" top="0.25" bottom="0.25" header="0.3" footer="0.25"/>
  <pageSetup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5509-B996-4DD9-8CBE-EB940DB71B95}">
  <sheetPr codeName="Sheet8"/>
  <dimension ref="A1:E19"/>
  <sheetViews>
    <sheetView zoomScaleNormal="100" workbookViewId="0">
      <selection activeCell="H12" sqref="H12"/>
    </sheetView>
  </sheetViews>
  <sheetFormatPr defaultRowHeight="14.25" x14ac:dyDescent="0.45"/>
  <cols>
    <col min="1" max="1" width="17.59765625" style="94" customWidth="1"/>
    <col min="2" max="5" width="17" customWidth="1"/>
  </cols>
  <sheetData>
    <row r="1" spans="1:5" ht="25.5" x14ac:dyDescent="0.75">
      <c r="A1" s="264" t="s">
        <v>26</v>
      </c>
      <c r="B1" s="264"/>
      <c r="C1" s="264"/>
      <c r="D1" s="264"/>
      <c r="E1" s="264"/>
    </row>
    <row r="2" spans="1:5" ht="19.5" customHeight="1" x14ac:dyDescent="0.45">
      <c r="A2" s="95" t="s">
        <v>27</v>
      </c>
      <c r="B2" s="265"/>
      <c r="C2" s="265"/>
      <c r="D2" s="265"/>
      <c r="E2" s="265"/>
    </row>
    <row r="3" spans="1:5" ht="75" customHeight="1" x14ac:dyDescent="0.45">
      <c r="A3" s="97" t="s">
        <v>28</v>
      </c>
      <c r="B3" s="266"/>
      <c r="C3" s="266"/>
      <c r="D3" s="266"/>
      <c r="E3" s="266"/>
    </row>
    <row r="4" spans="1:5" ht="60" customHeight="1" x14ac:dyDescent="0.45">
      <c r="A4" s="97" t="s">
        <v>29</v>
      </c>
      <c r="B4" s="262"/>
      <c r="C4" s="262"/>
      <c r="D4" s="262"/>
      <c r="E4" s="262"/>
    </row>
    <row r="5" spans="1:5" ht="27.75" customHeight="1" x14ac:dyDescent="0.45">
      <c r="A5" s="97" t="s">
        <v>30</v>
      </c>
      <c r="B5" s="265"/>
      <c r="C5" s="265"/>
      <c r="D5" s="265"/>
      <c r="E5" s="265"/>
    </row>
    <row r="6" spans="1:5" ht="27.75" customHeight="1" x14ac:dyDescent="0.45">
      <c r="A6" s="97" t="s">
        <v>31</v>
      </c>
      <c r="B6" s="265"/>
      <c r="C6" s="265"/>
      <c r="D6" s="265"/>
      <c r="E6" s="265"/>
    </row>
    <row r="7" spans="1:5" ht="15" customHeight="1" x14ac:dyDescent="0.45">
      <c r="A7" s="263" t="s">
        <v>32</v>
      </c>
      <c r="B7" s="96" t="s">
        <v>33</v>
      </c>
      <c r="C7" s="96" t="s">
        <v>34</v>
      </c>
      <c r="D7" s="96" t="s">
        <v>35</v>
      </c>
      <c r="E7" s="96" t="s">
        <v>36</v>
      </c>
    </row>
    <row r="8" spans="1:5" ht="21" customHeight="1" x14ac:dyDescent="0.45">
      <c r="A8" s="263"/>
      <c r="B8" s="89"/>
      <c r="C8" s="89"/>
      <c r="D8" s="89"/>
      <c r="E8" s="89"/>
    </row>
    <row r="9" spans="1:5" ht="64.5" customHeight="1" x14ac:dyDescent="0.45">
      <c r="A9" s="97" t="s">
        <v>37</v>
      </c>
      <c r="B9" s="262"/>
      <c r="C9" s="262"/>
      <c r="D9" s="262"/>
      <c r="E9" s="262"/>
    </row>
    <row r="10" spans="1:5" ht="64.5" customHeight="1" x14ac:dyDescent="0.45">
      <c r="A10" s="97" t="s">
        <v>38</v>
      </c>
      <c r="B10" s="262"/>
      <c r="C10" s="262"/>
      <c r="D10" s="262"/>
      <c r="E10" s="262"/>
    </row>
    <row r="11" spans="1:5" ht="78.75" customHeight="1" x14ac:dyDescent="0.45">
      <c r="A11" s="97" t="s">
        <v>39</v>
      </c>
      <c r="B11" s="262"/>
      <c r="C11" s="262"/>
      <c r="D11" s="262"/>
      <c r="E11" s="262"/>
    </row>
    <row r="12" spans="1:5" ht="16.5" customHeight="1" x14ac:dyDescent="0.45">
      <c r="A12" s="257" t="s">
        <v>40</v>
      </c>
      <c r="B12" s="122" t="s">
        <v>41</v>
      </c>
      <c r="C12" s="122" t="s">
        <v>42</v>
      </c>
      <c r="D12" s="260" t="s">
        <v>43</v>
      </c>
      <c r="E12" s="261"/>
    </row>
    <row r="13" spans="1:5" x14ac:dyDescent="0.45">
      <c r="A13" s="258"/>
      <c r="B13" s="167"/>
      <c r="C13" s="167"/>
      <c r="D13" s="255"/>
      <c r="E13" s="256"/>
    </row>
    <row r="14" spans="1:5" x14ac:dyDescent="0.45">
      <c r="A14" s="258"/>
      <c r="B14" s="167"/>
      <c r="C14" s="167"/>
      <c r="D14" s="255"/>
      <c r="E14" s="256"/>
    </row>
    <row r="15" spans="1:5" x14ac:dyDescent="0.45">
      <c r="A15" s="258"/>
      <c r="B15" s="167"/>
      <c r="C15" s="167"/>
      <c r="D15" s="255"/>
      <c r="E15" s="256"/>
    </row>
    <row r="16" spans="1:5" x14ac:dyDescent="0.45">
      <c r="A16" s="258"/>
      <c r="B16" s="167"/>
      <c r="C16" s="167"/>
      <c r="D16" s="255"/>
      <c r="E16" s="256"/>
    </row>
    <row r="17" spans="1:5" x14ac:dyDescent="0.45">
      <c r="A17" s="258"/>
      <c r="B17" s="167"/>
      <c r="C17" s="167"/>
      <c r="D17" s="255"/>
      <c r="E17" s="256"/>
    </row>
    <row r="18" spans="1:5" x14ac:dyDescent="0.45">
      <c r="A18" s="258"/>
      <c r="B18" s="167"/>
      <c r="C18" s="167"/>
      <c r="D18" s="255"/>
      <c r="E18" s="256"/>
    </row>
    <row r="19" spans="1:5" x14ac:dyDescent="0.45">
      <c r="A19" s="259"/>
      <c r="B19" s="167"/>
      <c r="C19" s="167"/>
      <c r="D19" s="255"/>
      <c r="E19" s="256"/>
    </row>
  </sheetData>
  <mergeCells count="19">
    <mergeCell ref="B11:E11"/>
    <mergeCell ref="A7:A8"/>
    <mergeCell ref="A1:E1"/>
    <mergeCell ref="B2:E2"/>
    <mergeCell ref="B3:E3"/>
    <mergeCell ref="B4:E4"/>
    <mergeCell ref="B5:E5"/>
    <mergeCell ref="B6:E6"/>
    <mergeCell ref="B9:E9"/>
    <mergeCell ref="B10:E10"/>
    <mergeCell ref="D18:E18"/>
    <mergeCell ref="D19:E19"/>
    <mergeCell ref="A12:A19"/>
    <mergeCell ref="D13:E13"/>
    <mergeCell ref="D14:E14"/>
    <mergeCell ref="D15:E15"/>
    <mergeCell ref="D16:E16"/>
    <mergeCell ref="D17:E17"/>
    <mergeCell ref="D12:E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92F7D-331B-4245-9CDE-D98683AAED3F}">
  <sheetPr codeName="Sheet9"/>
  <dimension ref="A1:N129"/>
  <sheetViews>
    <sheetView zoomScale="115" zoomScaleNormal="115" workbookViewId="0">
      <selection activeCell="C13" sqref="C13"/>
    </sheetView>
  </sheetViews>
  <sheetFormatPr defaultRowHeight="14.25" x14ac:dyDescent="0.45"/>
  <cols>
    <col min="1" max="1" width="14.86328125" bestFit="1" customWidth="1"/>
    <col min="5" max="5" width="3.1328125" customWidth="1"/>
  </cols>
  <sheetData>
    <row r="1" spans="1:14" ht="30.75" x14ac:dyDescent="0.9">
      <c r="A1" s="267" t="s">
        <v>44</v>
      </c>
      <c r="B1" s="267"/>
      <c r="C1" s="267"/>
      <c r="D1" s="267"/>
      <c r="E1" s="267"/>
      <c r="F1" s="267"/>
      <c r="G1" s="267"/>
      <c r="H1" s="267"/>
      <c r="I1" s="267"/>
      <c r="J1" s="267"/>
      <c r="K1" s="267"/>
      <c r="L1" s="267"/>
      <c r="M1" s="267"/>
      <c r="N1" s="267"/>
    </row>
    <row r="2" spans="1:14" ht="33" customHeight="1" x14ac:dyDescent="0.45">
      <c r="A2" s="268" t="s">
        <v>45</v>
      </c>
      <c r="B2" s="268"/>
      <c r="C2" s="268"/>
      <c r="D2" s="268"/>
      <c r="E2" s="268"/>
      <c r="F2" s="268"/>
      <c r="G2" s="268"/>
      <c r="H2" s="268"/>
      <c r="I2" s="268"/>
    </row>
    <row r="3" spans="1:14" x14ac:dyDescent="0.45">
      <c r="A3" t="s">
        <v>46</v>
      </c>
      <c r="B3" t="s">
        <v>47</v>
      </c>
      <c r="C3" t="s">
        <v>48</v>
      </c>
      <c r="D3" t="s">
        <v>49</v>
      </c>
    </row>
    <row r="4" spans="1:14" x14ac:dyDescent="0.45">
      <c r="A4" s="113"/>
      <c r="B4" t="str">
        <f t="shared" ref="B4:B67" si="0">IF(A4="","",AVERAGE($A$4:$A$100))</f>
        <v/>
      </c>
      <c r="C4" t="str">
        <f>IF(A4="","",AVERAGE($A$4:$A$100)+3*STDEV($A$4:$A$100))</f>
        <v/>
      </c>
      <c r="D4" t="str">
        <f>IF(A4="","",AVERAGE($A$4:$A$100)-3*STDEV($A$4:$A$100))</f>
        <v/>
      </c>
    </row>
    <row r="5" spans="1:14" x14ac:dyDescent="0.45">
      <c r="A5" s="113"/>
      <c r="B5" t="str">
        <f t="shared" si="0"/>
        <v/>
      </c>
      <c r="C5" t="str">
        <f t="shared" ref="C5:C68" si="1">IF(A5="","",AVERAGE($A$4:$A$100)+3*STDEV($A$4:$A$100))</f>
        <v/>
      </c>
      <c r="D5" t="str">
        <f t="shared" ref="D5:D68" si="2">IF(A5="","",AVERAGE($A$4:$A$100)-3*STDEV($A$4:$A$100))</f>
        <v/>
      </c>
    </row>
    <row r="6" spans="1:14" x14ac:dyDescent="0.45">
      <c r="A6" s="113"/>
      <c r="B6" t="str">
        <f t="shared" si="0"/>
        <v/>
      </c>
      <c r="C6" t="str">
        <f t="shared" si="1"/>
        <v/>
      </c>
      <c r="D6" t="str">
        <f t="shared" si="2"/>
        <v/>
      </c>
    </row>
    <row r="7" spans="1:14" x14ac:dyDescent="0.45">
      <c r="A7" s="113"/>
      <c r="B7" t="str">
        <f t="shared" si="0"/>
        <v/>
      </c>
      <c r="C7" t="str">
        <f t="shared" si="1"/>
        <v/>
      </c>
      <c r="D7" t="str">
        <f t="shared" si="2"/>
        <v/>
      </c>
      <c r="G7" t="e">
        <f>#REF!-#REF!</f>
        <v>#REF!</v>
      </c>
    </row>
    <row r="8" spans="1:14" x14ac:dyDescent="0.45">
      <c r="A8" s="113"/>
      <c r="B8" t="str">
        <f t="shared" si="0"/>
        <v/>
      </c>
      <c r="C8" t="str">
        <f t="shared" si="1"/>
        <v/>
      </c>
      <c r="D8" t="str">
        <f t="shared" si="2"/>
        <v/>
      </c>
      <c r="G8" t="e">
        <f>#REF!-#REF!</f>
        <v>#REF!</v>
      </c>
    </row>
    <row r="9" spans="1:14" x14ac:dyDescent="0.45">
      <c r="A9" s="113"/>
      <c r="B9" t="str">
        <f t="shared" si="0"/>
        <v/>
      </c>
      <c r="C9" t="str">
        <f t="shared" si="1"/>
        <v/>
      </c>
      <c r="D9" t="str">
        <f t="shared" si="2"/>
        <v/>
      </c>
    </row>
    <row r="10" spans="1:14" x14ac:dyDescent="0.45">
      <c r="A10" s="113"/>
      <c r="B10" t="str">
        <f t="shared" si="0"/>
        <v/>
      </c>
      <c r="C10" t="str">
        <f t="shared" si="1"/>
        <v/>
      </c>
      <c r="D10" t="str">
        <f t="shared" si="2"/>
        <v/>
      </c>
    </row>
    <row r="11" spans="1:14" x14ac:dyDescent="0.45">
      <c r="A11" s="113"/>
      <c r="B11" t="str">
        <f t="shared" si="0"/>
        <v/>
      </c>
      <c r="C11" t="str">
        <f t="shared" si="1"/>
        <v/>
      </c>
      <c r="D11" t="str">
        <f t="shared" si="2"/>
        <v/>
      </c>
    </row>
    <row r="12" spans="1:14" x14ac:dyDescent="0.45">
      <c r="A12" s="113"/>
      <c r="B12" t="str">
        <f t="shared" si="0"/>
        <v/>
      </c>
      <c r="C12" t="str">
        <f t="shared" si="1"/>
        <v/>
      </c>
      <c r="D12" t="str">
        <f t="shared" si="2"/>
        <v/>
      </c>
    </row>
    <row r="13" spans="1:14" x14ac:dyDescent="0.45">
      <c r="A13" s="113"/>
      <c r="B13" t="str">
        <f t="shared" si="0"/>
        <v/>
      </c>
      <c r="C13" t="str">
        <f t="shared" si="1"/>
        <v/>
      </c>
      <c r="D13" t="str">
        <f t="shared" si="2"/>
        <v/>
      </c>
    </row>
    <row r="14" spans="1:14" x14ac:dyDescent="0.45">
      <c r="A14" s="113"/>
      <c r="B14" t="str">
        <f t="shared" si="0"/>
        <v/>
      </c>
      <c r="C14" t="str">
        <f t="shared" si="1"/>
        <v/>
      </c>
      <c r="D14" t="str">
        <f t="shared" si="2"/>
        <v/>
      </c>
    </row>
    <row r="15" spans="1:14" x14ac:dyDescent="0.45">
      <c r="A15" s="113"/>
      <c r="B15" t="str">
        <f t="shared" si="0"/>
        <v/>
      </c>
      <c r="C15" t="str">
        <f t="shared" si="1"/>
        <v/>
      </c>
      <c r="D15" t="str">
        <f t="shared" si="2"/>
        <v/>
      </c>
    </row>
    <row r="16" spans="1:14" x14ac:dyDescent="0.45">
      <c r="A16" s="113"/>
      <c r="B16" t="str">
        <f t="shared" si="0"/>
        <v/>
      </c>
      <c r="C16" t="str">
        <f t="shared" si="1"/>
        <v/>
      </c>
      <c r="D16" t="str">
        <f t="shared" si="2"/>
        <v/>
      </c>
    </row>
    <row r="17" spans="1:4" x14ac:dyDescent="0.45">
      <c r="A17" s="113"/>
      <c r="B17" t="str">
        <f t="shared" si="0"/>
        <v/>
      </c>
      <c r="C17" t="str">
        <f t="shared" si="1"/>
        <v/>
      </c>
      <c r="D17" t="str">
        <f t="shared" si="2"/>
        <v/>
      </c>
    </row>
    <row r="18" spans="1:4" x14ac:dyDescent="0.45">
      <c r="A18" s="113"/>
      <c r="B18" t="str">
        <f t="shared" si="0"/>
        <v/>
      </c>
      <c r="C18" t="str">
        <f t="shared" si="1"/>
        <v/>
      </c>
      <c r="D18" t="str">
        <f t="shared" si="2"/>
        <v/>
      </c>
    </row>
    <row r="19" spans="1:4" x14ac:dyDescent="0.45">
      <c r="A19" s="113"/>
      <c r="B19" t="str">
        <f t="shared" si="0"/>
        <v/>
      </c>
      <c r="C19" t="str">
        <f t="shared" si="1"/>
        <v/>
      </c>
      <c r="D19" t="str">
        <f t="shared" si="2"/>
        <v/>
      </c>
    </row>
    <row r="20" spans="1:4" x14ac:dyDescent="0.45">
      <c r="A20" s="113"/>
      <c r="B20" t="str">
        <f t="shared" si="0"/>
        <v/>
      </c>
      <c r="C20" t="str">
        <f t="shared" si="1"/>
        <v/>
      </c>
      <c r="D20" t="str">
        <f t="shared" si="2"/>
        <v/>
      </c>
    </row>
    <row r="21" spans="1:4" x14ac:dyDescent="0.45">
      <c r="A21" s="113"/>
      <c r="B21" t="str">
        <f t="shared" si="0"/>
        <v/>
      </c>
      <c r="C21" t="str">
        <f t="shared" si="1"/>
        <v/>
      </c>
      <c r="D21" t="str">
        <f t="shared" si="2"/>
        <v/>
      </c>
    </row>
    <row r="22" spans="1:4" x14ac:dyDescent="0.45">
      <c r="A22" s="113"/>
      <c r="B22" t="str">
        <f t="shared" si="0"/>
        <v/>
      </c>
      <c r="C22" t="str">
        <f t="shared" si="1"/>
        <v/>
      </c>
      <c r="D22" t="str">
        <f t="shared" si="2"/>
        <v/>
      </c>
    </row>
    <row r="23" spans="1:4" x14ac:dyDescent="0.45">
      <c r="A23" s="113"/>
      <c r="B23" t="str">
        <f t="shared" si="0"/>
        <v/>
      </c>
      <c r="C23" t="str">
        <f t="shared" si="1"/>
        <v/>
      </c>
      <c r="D23" t="str">
        <f t="shared" si="2"/>
        <v/>
      </c>
    </row>
    <row r="24" spans="1:4" x14ac:dyDescent="0.45">
      <c r="A24" s="113"/>
      <c r="B24" t="str">
        <f t="shared" si="0"/>
        <v/>
      </c>
      <c r="C24" t="str">
        <f t="shared" si="1"/>
        <v/>
      </c>
      <c r="D24" t="str">
        <f t="shared" si="2"/>
        <v/>
      </c>
    </row>
    <row r="25" spans="1:4" x14ac:dyDescent="0.45">
      <c r="A25" s="113"/>
      <c r="B25" t="str">
        <f t="shared" si="0"/>
        <v/>
      </c>
      <c r="C25" t="str">
        <f t="shared" si="1"/>
        <v/>
      </c>
      <c r="D25" t="str">
        <f t="shared" si="2"/>
        <v/>
      </c>
    </row>
    <row r="26" spans="1:4" x14ac:dyDescent="0.45">
      <c r="A26" s="113"/>
      <c r="B26" t="str">
        <f t="shared" si="0"/>
        <v/>
      </c>
      <c r="C26" t="str">
        <f t="shared" si="1"/>
        <v/>
      </c>
      <c r="D26" t="str">
        <f t="shared" si="2"/>
        <v/>
      </c>
    </row>
    <row r="27" spans="1:4" x14ac:dyDescent="0.45">
      <c r="A27" s="113"/>
      <c r="B27" t="str">
        <f t="shared" si="0"/>
        <v/>
      </c>
      <c r="C27" t="str">
        <f t="shared" si="1"/>
        <v/>
      </c>
      <c r="D27" t="str">
        <f t="shared" si="2"/>
        <v/>
      </c>
    </row>
    <row r="28" spans="1:4" x14ac:dyDescent="0.45">
      <c r="A28" s="113"/>
      <c r="B28" t="str">
        <f t="shared" si="0"/>
        <v/>
      </c>
      <c r="C28" t="str">
        <f t="shared" si="1"/>
        <v/>
      </c>
      <c r="D28" t="str">
        <f t="shared" si="2"/>
        <v/>
      </c>
    </row>
    <row r="29" spans="1:4" x14ac:dyDescent="0.45">
      <c r="A29" s="113"/>
      <c r="B29" t="str">
        <f t="shared" si="0"/>
        <v/>
      </c>
      <c r="C29" t="str">
        <f t="shared" si="1"/>
        <v/>
      </c>
      <c r="D29" t="str">
        <f t="shared" si="2"/>
        <v/>
      </c>
    </row>
    <row r="30" spans="1:4" x14ac:dyDescent="0.45">
      <c r="A30" s="113"/>
      <c r="B30" t="str">
        <f t="shared" si="0"/>
        <v/>
      </c>
      <c r="C30" t="str">
        <f t="shared" si="1"/>
        <v/>
      </c>
      <c r="D30" t="str">
        <f t="shared" si="2"/>
        <v/>
      </c>
    </row>
    <row r="31" spans="1:4" x14ac:dyDescent="0.45">
      <c r="A31" s="113"/>
      <c r="B31" t="str">
        <f t="shared" si="0"/>
        <v/>
      </c>
      <c r="C31" t="str">
        <f t="shared" si="1"/>
        <v/>
      </c>
      <c r="D31" t="str">
        <f t="shared" si="2"/>
        <v/>
      </c>
    </row>
    <row r="32" spans="1:4" x14ac:dyDescent="0.45">
      <c r="A32" s="113"/>
      <c r="B32" t="str">
        <f t="shared" si="0"/>
        <v/>
      </c>
      <c r="C32" t="str">
        <f t="shared" si="1"/>
        <v/>
      </c>
      <c r="D32" t="str">
        <f t="shared" si="2"/>
        <v/>
      </c>
    </row>
    <row r="33" spans="1:4" x14ac:dyDescent="0.45">
      <c r="A33" s="113"/>
      <c r="B33" t="str">
        <f t="shared" si="0"/>
        <v/>
      </c>
      <c r="C33" t="str">
        <f t="shared" si="1"/>
        <v/>
      </c>
      <c r="D33" t="str">
        <f t="shared" si="2"/>
        <v/>
      </c>
    </row>
    <row r="34" spans="1:4" x14ac:dyDescent="0.45">
      <c r="A34" s="113"/>
      <c r="B34" t="str">
        <f t="shared" si="0"/>
        <v/>
      </c>
      <c r="C34" t="str">
        <f t="shared" si="1"/>
        <v/>
      </c>
      <c r="D34" t="str">
        <f t="shared" si="2"/>
        <v/>
      </c>
    </row>
    <row r="35" spans="1:4" x14ac:dyDescent="0.45">
      <c r="A35" s="113"/>
      <c r="B35" t="str">
        <f t="shared" si="0"/>
        <v/>
      </c>
      <c r="C35" t="str">
        <f t="shared" si="1"/>
        <v/>
      </c>
      <c r="D35" t="str">
        <f t="shared" si="2"/>
        <v/>
      </c>
    </row>
    <row r="36" spans="1:4" x14ac:dyDescent="0.45">
      <c r="A36" s="113"/>
      <c r="B36" t="str">
        <f t="shared" si="0"/>
        <v/>
      </c>
      <c r="C36" t="str">
        <f t="shared" si="1"/>
        <v/>
      </c>
      <c r="D36" t="str">
        <f t="shared" si="2"/>
        <v/>
      </c>
    </row>
    <row r="37" spans="1:4" x14ac:dyDescent="0.45">
      <c r="A37" s="113"/>
      <c r="B37" t="str">
        <f t="shared" si="0"/>
        <v/>
      </c>
      <c r="C37" t="str">
        <f t="shared" si="1"/>
        <v/>
      </c>
      <c r="D37" t="str">
        <f t="shared" si="2"/>
        <v/>
      </c>
    </row>
    <row r="38" spans="1:4" x14ac:dyDescent="0.45">
      <c r="A38" s="113"/>
      <c r="B38" t="str">
        <f t="shared" si="0"/>
        <v/>
      </c>
      <c r="C38" t="str">
        <f t="shared" si="1"/>
        <v/>
      </c>
      <c r="D38" t="str">
        <f t="shared" si="2"/>
        <v/>
      </c>
    </row>
    <row r="39" spans="1:4" x14ac:dyDescent="0.45">
      <c r="A39" s="113"/>
      <c r="B39" t="str">
        <f t="shared" si="0"/>
        <v/>
      </c>
      <c r="C39" t="str">
        <f t="shared" si="1"/>
        <v/>
      </c>
      <c r="D39" t="str">
        <f t="shared" si="2"/>
        <v/>
      </c>
    </row>
    <row r="40" spans="1:4" x14ac:dyDescent="0.45">
      <c r="A40" s="113"/>
      <c r="B40" t="str">
        <f t="shared" si="0"/>
        <v/>
      </c>
      <c r="C40" t="str">
        <f t="shared" si="1"/>
        <v/>
      </c>
      <c r="D40" t="str">
        <f t="shared" si="2"/>
        <v/>
      </c>
    </row>
    <row r="41" spans="1:4" x14ac:dyDescent="0.45">
      <c r="A41" s="113"/>
      <c r="B41" t="str">
        <f t="shared" si="0"/>
        <v/>
      </c>
      <c r="C41" t="str">
        <f t="shared" si="1"/>
        <v/>
      </c>
      <c r="D41" t="str">
        <f t="shared" si="2"/>
        <v/>
      </c>
    </row>
    <row r="42" spans="1:4" x14ac:dyDescent="0.45">
      <c r="A42" s="113"/>
      <c r="B42" t="str">
        <f t="shared" si="0"/>
        <v/>
      </c>
      <c r="C42" t="str">
        <f t="shared" si="1"/>
        <v/>
      </c>
      <c r="D42" t="str">
        <f t="shared" si="2"/>
        <v/>
      </c>
    </row>
    <row r="43" spans="1:4" x14ac:dyDescent="0.45">
      <c r="A43" s="113"/>
      <c r="B43" t="str">
        <f t="shared" si="0"/>
        <v/>
      </c>
      <c r="C43" t="str">
        <f t="shared" si="1"/>
        <v/>
      </c>
      <c r="D43" t="str">
        <f t="shared" si="2"/>
        <v/>
      </c>
    </row>
    <row r="44" spans="1:4" x14ac:dyDescent="0.45">
      <c r="A44" s="113"/>
      <c r="B44" t="str">
        <f t="shared" si="0"/>
        <v/>
      </c>
      <c r="C44" t="str">
        <f t="shared" si="1"/>
        <v/>
      </c>
      <c r="D44" t="str">
        <f t="shared" si="2"/>
        <v/>
      </c>
    </row>
    <row r="45" spans="1:4" x14ac:dyDescent="0.45">
      <c r="A45" s="113"/>
      <c r="B45" t="str">
        <f t="shared" si="0"/>
        <v/>
      </c>
      <c r="C45" t="str">
        <f t="shared" si="1"/>
        <v/>
      </c>
      <c r="D45" t="str">
        <f t="shared" si="2"/>
        <v/>
      </c>
    </row>
    <row r="46" spans="1:4" x14ac:dyDescent="0.45">
      <c r="A46" s="113"/>
      <c r="B46" t="str">
        <f t="shared" si="0"/>
        <v/>
      </c>
      <c r="C46" t="str">
        <f t="shared" si="1"/>
        <v/>
      </c>
      <c r="D46" t="str">
        <f t="shared" si="2"/>
        <v/>
      </c>
    </row>
    <row r="47" spans="1:4" x14ac:dyDescent="0.45">
      <c r="A47" s="113"/>
      <c r="B47" t="str">
        <f t="shared" si="0"/>
        <v/>
      </c>
      <c r="C47" t="str">
        <f t="shared" si="1"/>
        <v/>
      </c>
      <c r="D47" t="str">
        <f t="shared" si="2"/>
        <v/>
      </c>
    </row>
    <row r="48" spans="1:4" x14ac:dyDescent="0.45">
      <c r="A48" s="113"/>
      <c r="B48" t="str">
        <f t="shared" si="0"/>
        <v/>
      </c>
      <c r="C48" t="str">
        <f t="shared" si="1"/>
        <v/>
      </c>
      <c r="D48" t="str">
        <f t="shared" si="2"/>
        <v/>
      </c>
    </row>
    <row r="49" spans="1:4" x14ac:dyDescent="0.45">
      <c r="A49" s="113"/>
      <c r="B49" t="str">
        <f t="shared" si="0"/>
        <v/>
      </c>
      <c r="C49" t="str">
        <f t="shared" si="1"/>
        <v/>
      </c>
      <c r="D49" t="str">
        <f t="shared" si="2"/>
        <v/>
      </c>
    </row>
    <row r="50" spans="1:4" x14ac:dyDescent="0.45">
      <c r="A50" s="113"/>
      <c r="B50" t="str">
        <f t="shared" si="0"/>
        <v/>
      </c>
      <c r="C50" t="str">
        <f t="shared" si="1"/>
        <v/>
      </c>
      <c r="D50" t="str">
        <f t="shared" si="2"/>
        <v/>
      </c>
    </row>
    <row r="51" spans="1:4" x14ac:dyDescent="0.45">
      <c r="A51" s="113"/>
      <c r="B51" t="str">
        <f t="shared" si="0"/>
        <v/>
      </c>
      <c r="C51" t="str">
        <f t="shared" si="1"/>
        <v/>
      </c>
      <c r="D51" t="str">
        <f t="shared" si="2"/>
        <v/>
      </c>
    </row>
    <row r="52" spans="1:4" x14ac:dyDescent="0.45">
      <c r="A52" s="113"/>
      <c r="B52" t="str">
        <f t="shared" si="0"/>
        <v/>
      </c>
      <c r="C52" t="str">
        <f t="shared" si="1"/>
        <v/>
      </c>
      <c r="D52" t="str">
        <f t="shared" si="2"/>
        <v/>
      </c>
    </row>
    <row r="53" spans="1:4" x14ac:dyDescent="0.45">
      <c r="A53" s="113"/>
      <c r="B53" t="str">
        <f t="shared" si="0"/>
        <v/>
      </c>
      <c r="C53" t="str">
        <f t="shared" si="1"/>
        <v/>
      </c>
      <c r="D53" t="str">
        <f t="shared" si="2"/>
        <v/>
      </c>
    </row>
    <row r="54" spans="1:4" x14ac:dyDescent="0.45">
      <c r="A54" s="113"/>
      <c r="B54" t="str">
        <f t="shared" si="0"/>
        <v/>
      </c>
      <c r="C54" t="str">
        <f t="shared" si="1"/>
        <v/>
      </c>
      <c r="D54" t="str">
        <f t="shared" si="2"/>
        <v/>
      </c>
    </row>
    <row r="55" spans="1:4" x14ac:dyDescent="0.45">
      <c r="A55" s="113"/>
      <c r="B55" t="str">
        <f t="shared" si="0"/>
        <v/>
      </c>
      <c r="C55" t="str">
        <f t="shared" si="1"/>
        <v/>
      </c>
      <c r="D55" t="str">
        <f t="shared" si="2"/>
        <v/>
      </c>
    </row>
    <row r="56" spans="1:4" x14ac:dyDescent="0.45">
      <c r="A56" s="113"/>
      <c r="B56" t="str">
        <f t="shared" si="0"/>
        <v/>
      </c>
      <c r="C56" t="str">
        <f t="shared" si="1"/>
        <v/>
      </c>
      <c r="D56" t="str">
        <f t="shared" si="2"/>
        <v/>
      </c>
    </row>
    <row r="57" spans="1:4" x14ac:dyDescent="0.45">
      <c r="A57" s="113"/>
      <c r="B57" t="str">
        <f t="shared" si="0"/>
        <v/>
      </c>
      <c r="C57" t="str">
        <f t="shared" si="1"/>
        <v/>
      </c>
      <c r="D57" t="str">
        <f t="shared" si="2"/>
        <v/>
      </c>
    </row>
    <row r="58" spans="1:4" x14ac:dyDescent="0.45">
      <c r="A58" s="113"/>
      <c r="B58" t="str">
        <f t="shared" si="0"/>
        <v/>
      </c>
      <c r="C58" t="str">
        <f t="shared" si="1"/>
        <v/>
      </c>
      <c r="D58" t="str">
        <f t="shared" si="2"/>
        <v/>
      </c>
    </row>
    <row r="59" spans="1:4" x14ac:dyDescent="0.45">
      <c r="A59" s="113"/>
      <c r="B59" t="str">
        <f t="shared" si="0"/>
        <v/>
      </c>
      <c r="C59" t="str">
        <f t="shared" si="1"/>
        <v/>
      </c>
      <c r="D59" t="str">
        <f t="shared" si="2"/>
        <v/>
      </c>
    </row>
    <row r="60" spans="1:4" x14ac:dyDescent="0.45">
      <c r="A60" s="113"/>
      <c r="B60" t="str">
        <f t="shared" si="0"/>
        <v/>
      </c>
      <c r="C60" t="str">
        <f t="shared" si="1"/>
        <v/>
      </c>
      <c r="D60" t="str">
        <f t="shared" si="2"/>
        <v/>
      </c>
    </row>
    <row r="61" spans="1:4" x14ac:dyDescent="0.45">
      <c r="A61" s="113"/>
      <c r="B61" t="str">
        <f t="shared" si="0"/>
        <v/>
      </c>
      <c r="C61" t="str">
        <f t="shared" si="1"/>
        <v/>
      </c>
      <c r="D61" t="str">
        <f t="shared" si="2"/>
        <v/>
      </c>
    </row>
    <row r="62" spans="1:4" x14ac:dyDescent="0.45">
      <c r="A62" s="113"/>
      <c r="B62" t="str">
        <f t="shared" si="0"/>
        <v/>
      </c>
      <c r="C62" t="str">
        <f t="shared" si="1"/>
        <v/>
      </c>
      <c r="D62" t="str">
        <f t="shared" si="2"/>
        <v/>
      </c>
    </row>
    <row r="63" spans="1:4" x14ac:dyDescent="0.45">
      <c r="A63" s="113"/>
      <c r="B63" t="str">
        <f t="shared" si="0"/>
        <v/>
      </c>
      <c r="C63" t="str">
        <f t="shared" si="1"/>
        <v/>
      </c>
      <c r="D63" t="str">
        <f t="shared" si="2"/>
        <v/>
      </c>
    </row>
    <row r="64" spans="1:4" x14ac:dyDescent="0.45">
      <c r="A64" s="113"/>
      <c r="B64" t="str">
        <f t="shared" si="0"/>
        <v/>
      </c>
      <c r="C64" t="str">
        <f t="shared" si="1"/>
        <v/>
      </c>
      <c r="D64" t="str">
        <f t="shared" si="2"/>
        <v/>
      </c>
    </row>
    <row r="65" spans="1:4" x14ac:dyDescent="0.45">
      <c r="A65" s="113"/>
      <c r="B65" t="str">
        <f t="shared" si="0"/>
        <v/>
      </c>
      <c r="C65" t="str">
        <f t="shared" si="1"/>
        <v/>
      </c>
      <c r="D65" t="str">
        <f t="shared" si="2"/>
        <v/>
      </c>
    </row>
    <row r="66" spans="1:4" x14ac:dyDescent="0.45">
      <c r="A66" s="113"/>
      <c r="B66" t="str">
        <f t="shared" si="0"/>
        <v/>
      </c>
      <c r="C66" t="str">
        <f t="shared" si="1"/>
        <v/>
      </c>
      <c r="D66" t="str">
        <f t="shared" si="2"/>
        <v/>
      </c>
    </row>
    <row r="67" spans="1:4" x14ac:dyDescent="0.45">
      <c r="A67" s="113"/>
      <c r="B67" t="str">
        <f t="shared" si="0"/>
        <v/>
      </c>
      <c r="C67" t="str">
        <f t="shared" si="1"/>
        <v/>
      </c>
      <c r="D67" t="str">
        <f t="shared" si="2"/>
        <v/>
      </c>
    </row>
    <row r="68" spans="1:4" x14ac:dyDescent="0.45">
      <c r="A68" s="113"/>
      <c r="B68" t="str">
        <f t="shared" ref="B68:B100" si="3">IF(A68="","",AVERAGE($A$4:$A$100))</f>
        <v/>
      </c>
      <c r="C68" t="str">
        <f t="shared" si="1"/>
        <v/>
      </c>
      <c r="D68" t="str">
        <f t="shared" si="2"/>
        <v/>
      </c>
    </row>
    <row r="69" spans="1:4" x14ac:dyDescent="0.45">
      <c r="A69" s="113"/>
      <c r="B69" t="str">
        <f t="shared" si="3"/>
        <v/>
      </c>
      <c r="C69" t="str">
        <f t="shared" ref="C69:C129" si="4">IF(A69="","",AVERAGE($A$4:$A$100)+3*STDEV($A$4:$A$100))</f>
        <v/>
      </c>
      <c r="D69" t="str">
        <f t="shared" ref="D69:D129" si="5">IF(A69="","",AVERAGE($A$4:$A$100)-3*STDEV($A$4:$A$100))</f>
        <v/>
      </c>
    </row>
    <row r="70" spans="1:4" x14ac:dyDescent="0.45">
      <c r="A70" s="113"/>
      <c r="B70" t="str">
        <f t="shared" si="3"/>
        <v/>
      </c>
      <c r="C70" t="str">
        <f t="shared" si="4"/>
        <v/>
      </c>
      <c r="D70" t="str">
        <f t="shared" si="5"/>
        <v/>
      </c>
    </row>
    <row r="71" spans="1:4" x14ac:dyDescent="0.45">
      <c r="A71" s="113"/>
      <c r="B71" t="str">
        <f t="shared" si="3"/>
        <v/>
      </c>
      <c r="C71" t="str">
        <f t="shared" si="4"/>
        <v/>
      </c>
      <c r="D71" t="str">
        <f t="shared" si="5"/>
        <v/>
      </c>
    </row>
    <row r="72" spans="1:4" x14ac:dyDescent="0.45">
      <c r="A72" s="113"/>
      <c r="B72" t="str">
        <f t="shared" si="3"/>
        <v/>
      </c>
      <c r="C72" t="str">
        <f t="shared" si="4"/>
        <v/>
      </c>
      <c r="D72" t="str">
        <f t="shared" si="5"/>
        <v/>
      </c>
    </row>
    <row r="73" spans="1:4" x14ac:dyDescent="0.45">
      <c r="A73" s="113"/>
      <c r="B73" t="str">
        <f t="shared" si="3"/>
        <v/>
      </c>
      <c r="C73" t="str">
        <f t="shared" si="4"/>
        <v/>
      </c>
      <c r="D73" t="str">
        <f t="shared" si="5"/>
        <v/>
      </c>
    </row>
    <row r="74" spans="1:4" x14ac:dyDescent="0.45">
      <c r="A74" s="113"/>
      <c r="B74" t="str">
        <f t="shared" si="3"/>
        <v/>
      </c>
      <c r="C74" t="str">
        <f t="shared" si="4"/>
        <v/>
      </c>
      <c r="D74" t="str">
        <f t="shared" si="5"/>
        <v/>
      </c>
    </row>
    <row r="75" spans="1:4" x14ac:dyDescent="0.45">
      <c r="A75" s="113"/>
      <c r="B75" t="str">
        <f t="shared" si="3"/>
        <v/>
      </c>
      <c r="C75" t="str">
        <f t="shared" si="4"/>
        <v/>
      </c>
      <c r="D75" t="str">
        <f t="shared" si="5"/>
        <v/>
      </c>
    </row>
    <row r="76" spans="1:4" x14ac:dyDescent="0.45">
      <c r="A76" s="113"/>
      <c r="B76" t="str">
        <f t="shared" si="3"/>
        <v/>
      </c>
      <c r="C76" t="str">
        <f t="shared" si="4"/>
        <v/>
      </c>
      <c r="D76" t="str">
        <f t="shared" si="5"/>
        <v/>
      </c>
    </row>
    <row r="77" spans="1:4" x14ac:dyDescent="0.45">
      <c r="A77" s="113"/>
      <c r="B77" t="str">
        <f t="shared" si="3"/>
        <v/>
      </c>
      <c r="C77" t="str">
        <f t="shared" si="4"/>
        <v/>
      </c>
      <c r="D77" t="str">
        <f t="shared" si="5"/>
        <v/>
      </c>
    </row>
    <row r="78" spans="1:4" x14ac:dyDescent="0.45">
      <c r="A78" s="113"/>
      <c r="B78" t="str">
        <f t="shared" si="3"/>
        <v/>
      </c>
      <c r="C78" t="str">
        <f t="shared" si="4"/>
        <v/>
      </c>
      <c r="D78" t="str">
        <f t="shared" si="5"/>
        <v/>
      </c>
    </row>
    <row r="79" spans="1:4" x14ac:dyDescent="0.45">
      <c r="A79" s="113"/>
      <c r="B79" t="str">
        <f t="shared" si="3"/>
        <v/>
      </c>
      <c r="C79" t="str">
        <f t="shared" si="4"/>
        <v/>
      </c>
      <c r="D79" t="str">
        <f t="shared" si="5"/>
        <v/>
      </c>
    </row>
    <row r="80" spans="1:4" x14ac:dyDescent="0.45">
      <c r="A80" s="113"/>
      <c r="B80" t="str">
        <f t="shared" si="3"/>
        <v/>
      </c>
      <c r="C80" t="str">
        <f t="shared" si="4"/>
        <v/>
      </c>
      <c r="D80" t="str">
        <f t="shared" si="5"/>
        <v/>
      </c>
    </row>
    <row r="81" spans="1:4" x14ac:dyDescent="0.45">
      <c r="A81" s="113"/>
      <c r="B81" t="str">
        <f t="shared" si="3"/>
        <v/>
      </c>
      <c r="C81" t="str">
        <f t="shared" si="4"/>
        <v/>
      </c>
      <c r="D81" t="str">
        <f t="shared" si="5"/>
        <v/>
      </c>
    </row>
    <row r="82" spans="1:4" x14ac:dyDescent="0.45">
      <c r="A82" s="113"/>
      <c r="B82" t="str">
        <f t="shared" si="3"/>
        <v/>
      </c>
      <c r="C82" t="str">
        <f t="shared" si="4"/>
        <v/>
      </c>
      <c r="D82" t="str">
        <f t="shared" si="5"/>
        <v/>
      </c>
    </row>
    <row r="83" spans="1:4" x14ac:dyDescent="0.45">
      <c r="A83" s="113"/>
      <c r="B83" t="str">
        <f t="shared" si="3"/>
        <v/>
      </c>
      <c r="C83" t="str">
        <f t="shared" si="4"/>
        <v/>
      </c>
      <c r="D83" t="str">
        <f t="shared" si="5"/>
        <v/>
      </c>
    </row>
    <row r="84" spans="1:4" x14ac:dyDescent="0.45">
      <c r="A84" s="113"/>
      <c r="B84" t="str">
        <f t="shared" si="3"/>
        <v/>
      </c>
      <c r="C84" t="str">
        <f t="shared" si="4"/>
        <v/>
      </c>
      <c r="D84" t="str">
        <f t="shared" si="5"/>
        <v/>
      </c>
    </row>
    <row r="85" spans="1:4" x14ac:dyDescent="0.45">
      <c r="A85" s="113"/>
      <c r="B85" t="str">
        <f t="shared" si="3"/>
        <v/>
      </c>
      <c r="C85" t="str">
        <f t="shared" si="4"/>
        <v/>
      </c>
      <c r="D85" t="str">
        <f t="shared" si="5"/>
        <v/>
      </c>
    </row>
    <row r="86" spans="1:4" x14ac:dyDescent="0.45">
      <c r="A86" s="113"/>
      <c r="B86" t="str">
        <f t="shared" si="3"/>
        <v/>
      </c>
      <c r="C86" t="str">
        <f t="shared" si="4"/>
        <v/>
      </c>
      <c r="D86" t="str">
        <f t="shared" si="5"/>
        <v/>
      </c>
    </row>
    <row r="87" spans="1:4" x14ac:dyDescent="0.45">
      <c r="A87" s="113"/>
      <c r="B87" t="str">
        <f t="shared" si="3"/>
        <v/>
      </c>
      <c r="C87" t="str">
        <f t="shared" si="4"/>
        <v/>
      </c>
      <c r="D87" t="str">
        <f t="shared" si="5"/>
        <v/>
      </c>
    </row>
    <row r="88" spans="1:4" x14ac:dyDescent="0.45">
      <c r="A88" s="113"/>
      <c r="B88" t="str">
        <f t="shared" si="3"/>
        <v/>
      </c>
      <c r="C88" t="str">
        <f t="shared" si="4"/>
        <v/>
      </c>
      <c r="D88" t="str">
        <f t="shared" si="5"/>
        <v/>
      </c>
    </row>
    <row r="89" spans="1:4" x14ac:dyDescent="0.45">
      <c r="A89" s="113"/>
      <c r="B89" t="str">
        <f t="shared" si="3"/>
        <v/>
      </c>
      <c r="C89" t="str">
        <f t="shared" si="4"/>
        <v/>
      </c>
      <c r="D89" t="str">
        <f t="shared" si="5"/>
        <v/>
      </c>
    </row>
    <row r="90" spans="1:4" x14ac:dyDescent="0.45">
      <c r="A90" s="113"/>
      <c r="B90" t="str">
        <f t="shared" si="3"/>
        <v/>
      </c>
      <c r="C90" t="str">
        <f t="shared" si="4"/>
        <v/>
      </c>
      <c r="D90" t="str">
        <f t="shared" si="5"/>
        <v/>
      </c>
    </row>
    <row r="91" spans="1:4" x14ac:dyDescent="0.45">
      <c r="A91" s="113"/>
      <c r="B91" t="str">
        <f t="shared" si="3"/>
        <v/>
      </c>
      <c r="C91" t="str">
        <f t="shared" si="4"/>
        <v/>
      </c>
      <c r="D91" t="str">
        <f t="shared" si="5"/>
        <v/>
      </c>
    </row>
    <row r="92" spans="1:4" x14ac:dyDescent="0.45">
      <c r="A92" s="113"/>
      <c r="B92" t="str">
        <f t="shared" si="3"/>
        <v/>
      </c>
      <c r="C92" t="str">
        <f t="shared" si="4"/>
        <v/>
      </c>
      <c r="D92" t="str">
        <f t="shared" si="5"/>
        <v/>
      </c>
    </row>
    <row r="93" spans="1:4" x14ac:dyDescent="0.45">
      <c r="A93" s="113"/>
      <c r="B93" t="str">
        <f t="shared" si="3"/>
        <v/>
      </c>
      <c r="C93" t="str">
        <f t="shared" si="4"/>
        <v/>
      </c>
      <c r="D93" t="str">
        <f t="shared" si="5"/>
        <v/>
      </c>
    </row>
    <row r="94" spans="1:4" x14ac:dyDescent="0.45">
      <c r="A94" s="113"/>
      <c r="B94" t="str">
        <f t="shared" si="3"/>
        <v/>
      </c>
      <c r="C94" t="str">
        <f t="shared" si="4"/>
        <v/>
      </c>
      <c r="D94" t="str">
        <f t="shared" si="5"/>
        <v/>
      </c>
    </row>
    <row r="95" spans="1:4" x14ac:dyDescent="0.45">
      <c r="A95" s="113"/>
      <c r="B95" t="str">
        <f t="shared" si="3"/>
        <v/>
      </c>
      <c r="C95" t="str">
        <f t="shared" si="4"/>
        <v/>
      </c>
      <c r="D95" t="str">
        <f t="shared" si="5"/>
        <v/>
      </c>
    </row>
    <row r="96" spans="1:4" x14ac:dyDescent="0.45">
      <c r="A96" s="113"/>
      <c r="B96" t="str">
        <f t="shared" si="3"/>
        <v/>
      </c>
      <c r="C96" t="str">
        <f t="shared" si="4"/>
        <v/>
      </c>
      <c r="D96" t="str">
        <f t="shared" si="5"/>
        <v/>
      </c>
    </row>
    <row r="97" spans="1:4" x14ac:dyDescent="0.45">
      <c r="A97" s="113"/>
      <c r="B97" t="str">
        <f t="shared" si="3"/>
        <v/>
      </c>
      <c r="C97" t="str">
        <f t="shared" si="4"/>
        <v/>
      </c>
      <c r="D97" t="str">
        <f t="shared" si="5"/>
        <v/>
      </c>
    </row>
    <row r="98" spans="1:4" x14ac:dyDescent="0.45">
      <c r="A98" s="113"/>
      <c r="B98" t="str">
        <f t="shared" si="3"/>
        <v/>
      </c>
      <c r="C98" t="str">
        <f t="shared" si="4"/>
        <v/>
      </c>
      <c r="D98" t="str">
        <f t="shared" si="5"/>
        <v/>
      </c>
    </row>
    <row r="99" spans="1:4" x14ac:dyDescent="0.45">
      <c r="A99" s="113"/>
      <c r="B99" t="str">
        <f t="shared" si="3"/>
        <v/>
      </c>
      <c r="C99" t="str">
        <f t="shared" si="4"/>
        <v/>
      </c>
      <c r="D99" t="str">
        <f t="shared" si="5"/>
        <v/>
      </c>
    </row>
    <row r="100" spans="1:4" x14ac:dyDescent="0.45">
      <c r="A100" s="113"/>
      <c r="B100" t="str">
        <f t="shared" si="3"/>
        <v/>
      </c>
      <c r="C100" t="str">
        <f t="shared" si="4"/>
        <v/>
      </c>
      <c r="D100" t="str">
        <f t="shared" si="5"/>
        <v/>
      </c>
    </row>
    <row r="101" spans="1:4" x14ac:dyDescent="0.45">
      <c r="A101" s="113"/>
      <c r="C101" t="str">
        <f t="shared" si="4"/>
        <v/>
      </c>
      <c r="D101" t="str">
        <f t="shared" si="5"/>
        <v/>
      </c>
    </row>
    <row r="102" spans="1:4" x14ac:dyDescent="0.45">
      <c r="A102" s="113"/>
      <c r="C102" t="str">
        <f t="shared" si="4"/>
        <v/>
      </c>
      <c r="D102" t="str">
        <f t="shared" si="5"/>
        <v/>
      </c>
    </row>
    <row r="103" spans="1:4" x14ac:dyDescent="0.45">
      <c r="A103" s="113"/>
      <c r="C103" t="str">
        <f t="shared" si="4"/>
        <v/>
      </c>
      <c r="D103" t="str">
        <f t="shared" si="5"/>
        <v/>
      </c>
    </row>
    <row r="104" spans="1:4" x14ac:dyDescent="0.45">
      <c r="A104" s="113"/>
      <c r="C104" t="str">
        <f t="shared" si="4"/>
        <v/>
      </c>
      <c r="D104" t="str">
        <f t="shared" si="5"/>
        <v/>
      </c>
    </row>
    <row r="105" spans="1:4" x14ac:dyDescent="0.45">
      <c r="A105" s="113"/>
      <c r="C105" t="str">
        <f t="shared" si="4"/>
        <v/>
      </c>
      <c r="D105" t="str">
        <f t="shared" si="5"/>
        <v/>
      </c>
    </row>
    <row r="106" spans="1:4" x14ac:dyDescent="0.45">
      <c r="A106" s="113"/>
      <c r="C106" t="str">
        <f t="shared" si="4"/>
        <v/>
      </c>
      <c r="D106" t="str">
        <f t="shared" si="5"/>
        <v/>
      </c>
    </row>
    <row r="107" spans="1:4" x14ac:dyDescent="0.45">
      <c r="A107" s="113"/>
      <c r="C107" t="str">
        <f t="shared" si="4"/>
        <v/>
      </c>
      <c r="D107" t="str">
        <f t="shared" si="5"/>
        <v/>
      </c>
    </row>
    <row r="108" spans="1:4" x14ac:dyDescent="0.45">
      <c r="A108" s="113"/>
      <c r="C108" t="str">
        <f t="shared" si="4"/>
        <v/>
      </c>
      <c r="D108" t="str">
        <f t="shared" si="5"/>
        <v/>
      </c>
    </row>
    <row r="109" spans="1:4" x14ac:dyDescent="0.45">
      <c r="A109" s="113"/>
      <c r="C109" t="str">
        <f t="shared" si="4"/>
        <v/>
      </c>
      <c r="D109" t="str">
        <f t="shared" si="5"/>
        <v/>
      </c>
    </row>
    <row r="110" spans="1:4" x14ac:dyDescent="0.45">
      <c r="A110" s="113"/>
      <c r="C110" t="str">
        <f t="shared" si="4"/>
        <v/>
      </c>
      <c r="D110" t="str">
        <f t="shared" si="5"/>
        <v/>
      </c>
    </row>
    <row r="111" spans="1:4" x14ac:dyDescent="0.45">
      <c r="A111" s="113"/>
      <c r="C111" t="str">
        <f t="shared" si="4"/>
        <v/>
      </c>
      <c r="D111" t="str">
        <f t="shared" si="5"/>
        <v/>
      </c>
    </row>
    <row r="112" spans="1:4" x14ac:dyDescent="0.45">
      <c r="A112" s="113"/>
      <c r="C112" t="str">
        <f t="shared" si="4"/>
        <v/>
      </c>
      <c r="D112" t="str">
        <f t="shared" si="5"/>
        <v/>
      </c>
    </row>
    <row r="113" spans="1:4" x14ac:dyDescent="0.45">
      <c r="A113" s="113"/>
      <c r="C113" t="str">
        <f t="shared" si="4"/>
        <v/>
      </c>
      <c r="D113" t="str">
        <f t="shared" si="5"/>
        <v/>
      </c>
    </row>
    <row r="114" spans="1:4" x14ac:dyDescent="0.45">
      <c r="A114" s="113"/>
      <c r="C114" t="str">
        <f t="shared" si="4"/>
        <v/>
      </c>
      <c r="D114" t="str">
        <f t="shared" si="5"/>
        <v/>
      </c>
    </row>
    <row r="115" spans="1:4" x14ac:dyDescent="0.45">
      <c r="A115" s="113"/>
      <c r="C115" t="str">
        <f t="shared" si="4"/>
        <v/>
      </c>
      <c r="D115" t="str">
        <f t="shared" si="5"/>
        <v/>
      </c>
    </row>
    <row r="116" spans="1:4" x14ac:dyDescent="0.45">
      <c r="A116" s="113"/>
      <c r="C116" t="str">
        <f t="shared" si="4"/>
        <v/>
      </c>
      <c r="D116" t="str">
        <f t="shared" si="5"/>
        <v/>
      </c>
    </row>
    <row r="117" spans="1:4" x14ac:dyDescent="0.45">
      <c r="A117" s="113"/>
      <c r="C117" t="str">
        <f t="shared" si="4"/>
        <v/>
      </c>
      <c r="D117" t="str">
        <f t="shared" si="5"/>
        <v/>
      </c>
    </row>
    <row r="118" spans="1:4" x14ac:dyDescent="0.45">
      <c r="A118" s="113"/>
      <c r="C118" t="str">
        <f t="shared" si="4"/>
        <v/>
      </c>
      <c r="D118" t="str">
        <f t="shared" si="5"/>
        <v/>
      </c>
    </row>
    <row r="119" spans="1:4" x14ac:dyDescent="0.45">
      <c r="A119" s="113"/>
      <c r="C119" t="str">
        <f t="shared" si="4"/>
        <v/>
      </c>
      <c r="D119" t="str">
        <f t="shared" si="5"/>
        <v/>
      </c>
    </row>
    <row r="120" spans="1:4" x14ac:dyDescent="0.45">
      <c r="A120" s="113"/>
      <c r="C120" t="str">
        <f t="shared" si="4"/>
        <v/>
      </c>
      <c r="D120" t="str">
        <f t="shared" si="5"/>
        <v/>
      </c>
    </row>
    <row r="121" spans="1:4" x14ac:dyDescent="0.45">
      <c r="A121" s="113"/>
      <c r="C121" t="str">
        <f t="shared" si="4"/>
        <v/>
      </c>
      <c r="D121" t="str">
        <f t="shared" si="5"/>
        <v/>
      </c>
    </row>
    <row r="122" spans="1:4" x14ac:dyDescent="0.45">
      <c r="A122" s="113"/>
      <c r="C122" t="str">
        <f t="shared" si="4"/>
        <v/>
      </c>
      <c r="D122" t="str">
        <f t="shared" si="5"/>
        <v/>
      </c>
    </row>
    <row r="123" spans="1:4" x14ac:dyDescent="0.45">
      <c r="A123" s="113"/>
      <c r="C123" t="str">
        <f t="shared" si="4"/>
        <v/>
      </c>
      <c r="D123" t="str">
        <f t="shared" si="5"/>
        <v/>
      </c>
    </row>
    <row r="124" spans="1:4" x14ac:dyDescent="0.45">
      <c r="A124" s="113"/>
      <c r="C124" t="str">
        <f t="shared" si="4"/>
        <v/>
      </c>
      <c r="D124" t="str">
        <f t="shared" si="5"/>
        <v/>
      </c>
    </row>
    <row r="125" spans="1:4" x14ac:dyDescent="0.45">
      <c r="A125" s="113"/>
      <c r="C125" t="str">
        <f t="shared" si="4"/>
        <v/>
      </c>
      <c r="D125" t="str">
        <f t="shared" si="5"/>
        <v/>
      </c>
    </row>
    <row r="126" spans="1:4" x14ac:dyDescent="0.45">
      <c r="A126" s="113"/>
      <c r="C126" t="str">
        <f t="shared" si="4"/>
        <v/>
      </c>
      <c r="D126" t="str">
        <f t="shared" si="5"/>
        <v/>
      </c>
    </row>
    <row r="127" spans="1:4" x14ac:dyDescent="0.45">
      <c r="A127" s="113"/>
      <c r="C127" t="str">
        <f t="shared" si="4"/>
        <v/>
      </c>
      <c r="D127" t="str">
        <f t="shared" si="5"/>
        <v/>
      </c>
    </row>
    <row r="128" spans="1:4" x14ac:dyDescent="0.45">
      <c r="A128" s="113"/>
      <c r="C128" t="str">
        <f t="shared" si="4"/>
        <v/>
      </c>
      <c r="D128" t="str">
        <f t="shared" si="5"/>
        <v/>
      </c>
    </row>
    <row r="129" spans="1:4" x14ac:dyDescent="0.45">
      <c r="A129" s="113"/>
      <c r="C129" t="str">
        <f t="shared" si="4"/>
        <v/>
      </c>
      <c r="D129" t="str">
        <f t="shared" si="5"/>
        <v/>
      </c>
    </row>
  </sheetData>
  <mergeCells count="2">
    <mergeCell ref="A1:N1"/>
    <mergeCell ref="A2:I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2746-B230-40D3-8BC3-4FC85E75A762}">
  <sheetPr codeName="Sheet10">
    <pageSetUpPr fitToPage="1"/>
  </sheetPr>
  <dimension ref="A1:L24"/>
  <sheetViews>
    <sheetView zoomScale="130" zoomScaleNormal="130" workbookViewId="0">
      <selection activeCell="D7" sqref="D7:E7"/>
    </sheetView>
  </sheetViews>
  <sheetFormatPr defaultRowHeight="14.25" x14ac:dyDescent="0.45"/>
  <cols>
    <col min="3" max="3" width="12.3984375" customWidth="1"/>
    <col min="5" max="5" width="12.59765625" customWidth="1"/>
    <col min="8" max="8" width="10.265625" bestFit="1" customWidth="1"/>
    <col min="10" max="10" width="13" customWidth="1"/>
    <col min="12" max="12" width="12.73046875" customWidth="1"/>
  </cols>
  <sheetData>
    <row r="1" spans="1:12" ht="23.25" x14ac:dyDescent="0.7">
      <c r="A1" s="271" t="s">
        <v>50</v>
      </c>
      <c r="B1" s="271"/>
      <c r="C1" s="271"/>
      <c r="D1" s="271"/>
      <c r="E1" s="271"/>
      <c r="F1" s="271"/>
      <c r="G1" s="271"/>
      <c r="H1" s="271"/>
      <c r="I1" s="271"/>
      <c r="J1" s="271"/>
      <c r="K1" s="271"/>
    </row>
    <row r="2" spans="1:12" ht="18.75" customHeight="1" x14ac:dyDescent="0.45">
      <c r="A2" s="93" t="s">
        <v>51</v>
      </c>
      <c r="B2" s="269"/>
      <c r="C2" s="269"/>
      <c r="D2" s="269"/>
      <c r="E2" s="269"/>
      <c r="F2" s="269"/>
      <c r="G2" s="269"/>
      <c r="H2" s="269"/>
      <c r="I2" s="269"/>
      <c r="J2" s="93" t="s">
        <v>20</v>
      </c>
      <c r="K2" s="269"/>
      <c r="L2" s="269"/>
    </row>
    <row r="3" spans="1:12" ht="18.75" customHeight="1" x14ac:dyDescent="0.45">
      <c r="A3" s="270" t="s">
        <v>52</v>
      </c>
      <c r="B3" s="270"/>
      <c r="C3" s="270"/>
      <c r="D3" s="269"/>
      <c r="E3" s="269"/>
      <c r="F3" s="269"/>
      <c r="G3" s="269"/>
      <c r="H3" s="269"/>
      <c r="I3" s="269"/>
      <c r="J3" s="269"/>
      <c r="K3" s="269"/>
      <c r="L3" s="269"/>
    </row>
    <row r="4" spans="1:12" x14ac:dyDescent="0.45">
      <c r="A4" s="93" t="s">
        <v>53</v>
      </c>
      <c r="B4" s="270" t="s">
        <v>54</v>
      </c>
      <c r="C4" s="270"/>
      <c r="D4" s="270" t="s">
        <v>55</v>
      </c>
      <c r="E4" s="270"/>
      <c r="F4" s="270" t="s">
        <v>56</v>
      </c>
      <c r="G4" s="270"/>
      <c r="H4" s="93" t="s">
        <v>57</v>
      </c>
      <c r="I4" s="270" t="s">
        <v>58</v>
      </c>
      <c r="J4" s="270"/>
      <c r="K4" s="270" t="s">
        <v>59</v>
      </c>
      <c r="L4" s="270"/>
    </row>
    <row r="5" spans="1:12" ht="23.25" customHeight="1" x14ac:dyDescent="0.45">
      <c r="A5" s="90"/>
      <c r="B5" s="269"/>
      <c r="C5" s="269"/>
      <c r="D5" s="269"/>
      <c r="E5" s="269"/>
      <c r="F5" s="269"/>
      <c r="G5" s="269"/>
      <c r="H5" s="90"/>
      <c r="I5" s="269"/>
      <c r="J5" s="269"/>
      <c r="K5" s="269"/>
      <c r="L5" s="269"/>
    </row>
    <row r="6" spans="1:12" ht="23.25" customHeight="1" x14ac:dyDescent="0.45">
      <c r="A6" s="90"/>
      <c r="B6" s="269"/>
      <c r="C6" s="269"/>
      <c r="D6" s="269"/>
      <c r="E6" s="269"/>
      <c r="F6" s="269"/>
      <c r="G6" s="269"/>
      <c r="H6" s="90"/>
      <c r="I6" s="269"/>
      <c r="J6" s="269"/>
      <c r="K6" s="269"/>
      <c r="L6" s="269"/>
    </row>
    <row r="7" spans="1:12" ht="23.25" customHeight="1" x14ac:dyDescent="0.45">
      <c r="A7" s="90"/>
      <c r="B7" s="269"/>
      <c r="C7" s="269"/>
      <c r="D7" s="269"/>
      <c r="E7" s="269"/>
      <c r="F7" s="269"/>
      <c r="G7" s="269"/>
      <c r="H7" s="90"/>
      <c r="I7" s="269"/>
      <c r="J7" s="269"/>
      <c r="K7" s="269"/>
      <c r="L7" s="269"/>
    </row>
    <row r="8" spans="1:12" ht="23.25" customHeight="1" x14ac:dyDescent="0.45">
      <c r="A8" s="90"/>
      <c r="B8" s="269"/>
      <c r="C8" s="269"/>
      <c r="D8" s="269"/>
      <c r="E8" s="269"/>
      <c r="F8" s="269"/>
      <c r="G8" s="269"/>
      <c r="H8" s="90"/>
      <c r="I8" s="269"/>
      <c r="J8" s="269"/>
      <c r="K8" s="269"/>
      <c r="L8" s="269"/>
    </row>
    <row r="9" spans="1:12" ht="23.25" customHeight="1" x14ac:dyDescent="0.45">
      <c r="A9" s="90"/>
      <c r="B9" s="269"/>
      <c r="C9" s="269"/>
      <c r="D9" s="269"/>
      <c r="E9" s="269"/>
      <c r="F9" s="269"/>
      <c r="G9" s="269"/>
      <c r="H9" s="90"/>
      <c r="I9" s="269"/>
      <c r="J9" s="269"/>
      <c r="K9" s="269"/>
      <c r="L9" s="269"/>
    </row>
    <row r="10" spans="1:12" ht="23.25" customHeight="1" x14ac:dyDescent="0.45">
      <c r="A10" s="90"/>
      <c r="B10" s="269"/>
      <c r="C10" s="269"/>
      <c r="D10" s="269"/>
      <c r="E10" s="269"/>
      <c r="F10" s="269"/>
      <c r="G10" s="269"/>
      <c r="H10" s="90"/>
      <c r="I10" s="269"/>
      <c r="J10" s="269"/>
      <c r="K10" s="269"/>
      <c r="L10" s="269"/>
    </row>
    <row r="11" spans="1:12" ht="23.25" customHeight="1" x14ac:dyDescent="0.45">
      <c r="A11" s="90"/>
      <c r="B11" s="269"/>
      <c r="C11" s="269"/>
      <c r="D11" s="269"/>
      <c r="E11" s="269"/>
      <c r="F11" s="269"/>
      <c r="G11" s="269"/>
      <c r="H11" s="90"/>
      <c r="I11" s="269"/>
      <c r="J11" s="269"/>
      <c r="K11" s="269"/>
      <c r="L11" s="269"/>
    </row>
    <row r="12" spans="1:12" ht="23.25" customHeight="1" x14ac:dyDescent="0.45">
      <c r="A12" s="90"/>
      <c r="B12" s="269"/>
      <c r="C12" s="269"/>
      <c r="D12" s="269"/>
      <c r="E12" s="269"/>
      <c r="F12" s="269"/>
      <c r="G12" s="269"/>
      <c r="H12" s="90"/>
      <c r="I12" s="269"/>
      <c r="J12" s="269"/>
      <c r="K12" s="269"/>
      <c r="L12" s="269"/>
    </row>
    <row r="13" spans="1:12" ht="23.25" customHeight="1" x14ac:dyDescent="0.45">
      <c r="A13" s="90"/>
      <c r="B13" s="269"/>
      <c r="C13" s="269"/>
      <c r="D13" s="269"/>
      <c r="E13" s="269"/>
      <c r="F13" s="269"/>
      <c r="G13" s="269"/>
      <c r="H13" s="90"/>
      <c r="I13" s="269"/>
      <c r="J13" s="269"/>
      <c r="K13" s="269"/>
      <c r="L13" s="269"/>
    </row>
    <row r="14" spans="1:12" ht="23.25" customHeight="1" x14ac:dyDescent="0.45">
      <c r="A14" s="90"/>
      <c r="B14" s="269"/>
      <c r="C14" s="269"/>
      <c r="D14" s="269"/>
      <c r="E14" s="269"/>
      <c r="F14" s="269"/>
      <c r="G14" s="269"/>
      <c r="H14" s="90"/>
      <c r="I14" s="269"/>
      <c r="J14" s="269"/>
      <c r="K14" s="269"/>
      <c r="L14" s="269"/>
    </row>
    <row r="15" spans="1:12" ht="23.25" customHeight="1" x14ac:dyDescent="0.45">
      <c r="A15" s="90"/>
      <c r="B15" s="269"/>
      <c r="C15" s="269"/>
      <c r="D15" s="269"/>
      <c r="E15" s="269"/>
      <c r="F15" s="269"/>
      <c r="G15" s="269"/>
      <c r="H15" s="90"/>
      <c r="I15" s="269"/>
      <c r="J15" s="269"/>
      <c r="K15" s="269"/>
      <c r="L15" s="269"/>
    </row>
    <row r="16" spans="1:12" ht="23.25" customHeight="1" x14ac:dyDescent="0.45">
      <c r="A16" s="90"/>
      <c r="B16" s="269"/>
      <c r="C16" s="269"/>
      <c r="D16" s="269"/>
      <c r="E16" s="269"/>
      <c r="F16" s="269"/>
      <c r="G16" s="269"/>
      <c r="H16" s="90"/>
      <c r="I16" s="269"/>
      <c r="J16" s="269"/>
      <c r="K16" s="269"/>
      <c r="L16" s="269"/>
    </row>
    <row r="17" spans="1:12" ht="23.25" customHeight="1" x14ac:dyDescent="0.45">
      <c r="A17" s="90"/>
      <c r="B17" s="269"/>
      <c r="C17" s="269"/>
      <c r="D17" s="269"/>
      <c r="E17" s="269"/>
      <c r="F17" s="269"/>
      <c r="G17" s="269"/>
      <c r="H17" s="90"/>
      <c r="I17" s="269"/>
      <c r="J17" s="269"/>
      <c r="K17" s="269"/>
      <c r="L17" s="269"/>
    </row>
    <row r="18" spans="1:12" ht="23.25" customHeight="1" x14ac:dyDescent="0.45">
      <c r="A18" s="90"/>
      <c r="B18" s="269"/>
      <c r="C18" s="269"/>
      <c r="D18" s="269"/>
      <c r="E18" s="269"/>
      <c r="F18" s="269"/>
      <c r="G18" s="269"/>
      <c r="H18" s="90"/>
      <c r="I18" s="269"/>
      <c r="J18" s="269"/>
      <c r="K18" s="269"/>
      <c r="L18" s="269"/>
    </row>
    <row r="19" spans="1:12" ht="23.25" customHeight="1" x14ac:dyDescent="0.45">
      <c r="A19" s="90"/>
      <c r="B19" s="269"/>
      <c r="C19" s="269"/>
      <c r="D19" s="269"/>
      <c r="E19" s="269"/>
      <c r="F19" s="269"/>
      <c r="G19" s="269"/>
      <c r="H19" s="90"/>
      <c r="I19" s="269"/>
      <c r="J19" s="269"/>
      <c r="K19" s="269"/>
      <c r="L19" s="269"/>
    </row>
    <row r="20" spans="1:12" ht="23.25" customHeight="1" x14ac:dyDescent="0.45">
      <c r="A20" s="90"/>
      <c r="B20" s="269"/>
      <c r="C20" s="269"/>
      <c r="D20" s="269"/>
      <c r="E20" s="269"/>
      <c r="F20" s="269"/>
      <c r="G20" s="269"/>
      <c r="H20" s="90"/>
      <c r="I20" s="269"/>
      <c r="J20" s="269"/>
      <c r="K20" s="269"/>
      <c r="L20" s="269"/>
    </row>
    <row r="21" spans="1:12" ht="23.25" customHeight="1" x14ac:dyDescent="0.45">
      <c r="A21" s="90"/>
      <c r="B21" s="269"/>
      <c r="C21" s="269"/>
      <c r="D21" s="269"/>
      <c r="E21" s="269"/>
      <c r="F21" s="269"/>
      <c r="G21" s="269"/>
      <c r="H21" s="90"/>
      <c r="I21" s="269"/>
      <c r="J21" s="269"/>
      <c r="K21" s="269"/>
      <c r="L21" s="269"/>
    </row>
    <row r="22" spans="1:12" ht="23.25" customHeight="1" x14ac:dyDescent="0.45">
      <c r="A22" s="90"/>
      <c r="B22" s="269"/>
      <c r="C22" s="269"/>
      <c r="D22" s="269"/>
      <c r="E22" s="269"/>
      <c r="F22" s="269"/>
      <c r="G22" s="269"/>
      <c r="H22" s="90"/>
      <c r="I22" s="269"/>
      <c r="J22" s="269"/>
      <c r="K22" s="269"/>
      <c r="L22" s="269"/>
    </row>
    <row r="23" spans="1:12" ht="23.25" customHeight="1" x14ac:dyDescent="0.45">
      <c r="A23" s="90"/>
      <c r="B23" s="269"/>
      <c r="C23" s="269"/>
      <c r="D23" s="269"/>
      <c r="E23" s="269"/>
      <c r="F23" s="269"/>
      <c r="G23" s="269"/>
      <c r="H23" s="90"/>
      <c r="I23" s="269"/>
      <c r="J23" s="269"/>
      <c r="K23" s="269"/>
      <c r="L23" s="269"/>
    </row>
    <row r="24" spans="1:12" ht="23.25" customHeight="1" x14ac:dyDescent="0.45">
      <c r="A24" s="90"/>
      <c r="B24" s="269"/>
      <c r="C24" s="269"/>
      <c r="D24" s="269"/>
      <c r="E24" s="269"/>
      <c r="F24" s="269"/>
      <c r="G24" s="269"/>
      <c r="H24" s="90"/>
      <c r="I24" s="269"/>
      <c r="J24" s="269"/>
      <c r="K24" s="269"/>
      <c r="L24" s="269"/>
    </row>
  </sheetData>
  <mergeCells count="110">
    <mergeCell ref="A3:C3"/>
    <mergeCell ref="A1:K1"/>
    <mergeCell ref="D3:L3"/>
    <mergeCell ref="K2:L2"/>
    <mergeCell ref="B2:I2"/>
    <mergeCell ref="B4:C4"/>
    <mergeCell ref="D4:E4"/>
    <mergeCell ref="F4:G4"/>
    <mergeCell ref="K4:L4"/>
    <mergeCell ref="I4:J4"/>
    <mergeCell ref="K5:L5"/>
    <mergeCell ref="I5:J5"/>
    <mergeCell ref="F5:G5"/>
    <mergeCell ref="D5:E5"/>
    <mergeCell ref="B5:C5"/>
    <mergeCell ref="B6:C6"/>
    <mergeCell ref="D6:E6"/>
    <mergeCell ref="F6:G6"/>
    <mergeCell ref="I6:J6"/>
    <mergeCell ref="K6:L6"/>
    <mergeCell ref="B7:C7"/>
    <mergeCell ref="D7:E7"/>
    <mergeCell ref="F7:G7"/>
    <mergeCell ref="I7:J7"/>
    <mergeCell ref="K7:L7"/>
    <mergeCell ref="B8:C8"/>
    <mergeCell ref="D8:E8"/>
    <mergeCell ref="F8:G8"/>
    <mergeCell ref="I8:J8"/>
    <mergeCell ref="K8:L8"/>
    <mergeCell ref="B9:C9"/>
    <mergeCell ref="D9:E9"/>
    <mergeCell ref="F9:G9"/>
    <mergeCell ref="I9:J9"/>
    <mergeCell ref="K9:L9"/>
    <mergeCell ref="B10:C10"/>
    <mergeCell ref="D10:E10"/>
    <mergeCell ref="F10:G10"/>
    <mergeCell ref="I10:J10"/>
    <mergeCell ref="K10:L10"/>
    <mergeCell ref="B11:C11"/>
    <mergeCell ref="D11:E11"/>
    <mergeCell ref="F11:G11"/>
    <mergeCell ref="I11:J11"/>
    <mergeCell ref="K11:L11"/>
    <mergeCell ref="B12:C12"/>
    <mergeCell ref="D12:E12"/>
    <mergeCell ref="F12:G12"/>
    <mergeCell ref="I12:J12"/>
    <mergeCell ref="K12:L12"/>
    <mergeCell ref="B15:C15"/>
    <mergeCell ref="D15:E15"/>
    <mergeCell ref="F15:G15"/>
    <mergeCell ref="I15:J15"/>
    <mergeCell ref="K15:L15"/>
    <mergeCell ref="B13:C13"/>
    <mergeCell ref="D13:E13"/>
    <mergeCell ref="F13:G13"/>
    <mergeCell ref="I13:J13"/>
    <mergeCell ref="K13:L13"/>
    <mergeCell ref="B14:C14"/>
    <mergeCell ref="D14:E14"/>
    <mergeCell ref="F14:G14"/>
    <mergeCell ref="I14:J14"/>
    <mergeCell ref="K14:L14"/>
    <mergeCell ref="B16:C16"/>
    <mergeCell ref="D16:E16"/>
    <mergeCell ref="F16:G16"/>
    <mergeCell ref="I16:J16"/>
    <mergeCell ref="K16:L16"/>
    <mergeCell ref="K18:L18"/>
    <mergeCell ref="B19:C19"/>
    <mergeCell ref="D19:E19"/>
    <mergeCell ref="F19:G19"/>
    <mergeCell ref="I19:J19"/>
    <mergeCell ref="K19:L19"/>
    <mergeCell ref="B17:C17"/>
    <mergeCell ref="D17:E17"/>
    <mergeCell ref="F17:G17"/>
    <mergeCell ref="I17:J17"/>
    <mergeCell ref="K17:L17"/>
    <mergeCell ref="B18:C18"/>
    <mergeCell ref="D18:E18"/>
    <mergeCell ref="F18:G18"/>
    <mergeCell ref="I18:J18"/>
    <mergeCell ref="B24:C24"/>
    <mergeCell ref="D24:E24"/>
    <mergeCell ref="F24:G24"/>
    <mergeCell ref="I24:J24"/>
    <mergeCell ref="K24:L24"/>
    <mergeCell ref="B23:C23"/>
    <mergeCell ref="D23:E23"/>
    <mergeCell ref="F23:G23"/>
    <mergeCell ref="I23:J23"/>
    <mergeCell ref="K23:L23"/>
    <mergeCell ref="B22:C22"/>
    <mergeCell ref="D22:E22"/>
    <mergeCell ref="F22:G22"/>
    <mergeCell ref="I22:J22"/>
    <mergeCell ref="K22:L22"/>
    <mergeCell ref="B20:C20"/>
    <mergeCell ref="D20:E20"/>
    <mergeCell ref="F20:G20"/>
    <mergeCell ref="I20:J20"/>
    <mergeCell ref="K20:L20"/>
    <mergeCell ref="B21:C21"/>
    <mergeCell ref="D21:E21"/>
    <mergeCell ref="F21:G21"/>
    <mergeCell ref="I21:J21"/>
    <mergeCell ref="K21:L21"/>
  </mergeCells>
  <pageMargins left="0.7" right="0.7" top="0.75" bottom="0.75" header="0.3" footer="0.3"/>
  <pageSetup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05C4-B525-48CA-96F9-5ED369FD8382}">
  <sheetPr codeName="Sheet11"/>
  <dimension ref="A1:D14"/>
  <sheetViews>
    <sheetView zoomScale="160" zoomScaleNormal="160" workbookViewId="0">
      <selection activeCell="E11" sqref="E11"/>
    </sheetView>
  </sheetViews>
  <sheetFormatPr defaultRowHeight="14.25" x14ac:dyDescent="0.45"/>
  <cols>
    <col min="1" max="1" width="27" bestFit="1" customWidth="1"/>
    <col min="2" max="2" width="30.59765625" customWidth="1"/>
  </cols>
  <sheetData>
    <row r="1" spans="1:4" x14ac:dyDescent="0.45">
      <c r="A1" s="272" t="s">
        <v>60</v>
      </c>
      <c r="B1" s="272"/>
    </row>
    <row r="3" spans="1:4" x14ac:dyDescent="0.45">
      <c r="A3" s="116" t="s">
        <v>61</v>
      </c>
      <c r="B3" s="90"/>
    </row>
    <row r="4" spans="1:4" x14ac:dyDescent="0.45">
      <c r="A4" s="92"/>
    </row>
    <row r="5" spans="1:4" x14ac:dyDescent="0.45">
      <c r="A5" s="116" t="s">
        <v>62</v>
      </c>
      <c r="B5" s="90"/>
    </row>
    <row r="6" spans="1:4" x14ac:dyDescent="0.45">
      <c r="A6" s="116" t="s">
        <v>63</v>
      </c>
      <c r="B6" s="90"/>
    </row>
    <row r="7" spans="1:4" x14ac:dyDescent="0.45">
      <c r="A7" s="116" t="s">
        <v>64</v>
      </c>
      <c r="B7" s="90"/>
    </row>
    <row r="8" spans="1:4" x14ac:dyDescent="0.45">
      <c r="A8" s="92"/>
    </row>
    <row r="9" spans="1:4" x14ac:dyDescent="0.45">
      <c r="A9" s="116" t="s">
        <v>65</v>
      </c>
      <c r="B9" s="90" t="str">
        <f>IF(COUNTA(B5:B7)&lt;3,"ENTER DATA ABOVE",(B7/(B5*B6))*1000000)</f>
        <v>ENTER DATA ABOVE</v>
      </c>
    </row>
    <row r="10" spans="1:4" x14ac:dyDescent="0.45">
      <c r="A10" s="116" t="s">
        <v>66</v>
      </c>
      <c r="B10" s="115">
        <f>IF(B7=0,6,IF(D14&gt;=0.99,0,SQRT(LN(1/(D14)^2))-((2.515517+0.802853*(SQRT(LN(1/(D14)^2)))+0.010328*(SQRT(LN(1/(D14)^2)))^2))/((1+1.432788*(SQRT(LN(1/(D14)^2)))+0.189269*(SQRT(LN(1/(D14)^2)))^2+0.001308*(SQRT(LN(1/(D14)^2)))^3))+C24))</f>
        <v>6</v>
      </c>
    </row>
    <row r="11" spans="1:4" x14ac:dyDescent="0.45">
      <c r="A11" s="116" t="s">
        <v>67</v>
      </c>
      <c r="B11" s="115">
        <f>B10/3</f>
        <v>2</v>
      </c>
    </row>
    <row r="14" spans="1:4" x14ac:dyDescent="0.45">
      <c r="D14" s="114" t="e">
        <f>B7/(B5*B6)</f>
        <v>#DIV/0!</v>
      </c>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6665-EB8E-429F-BC75-68DE9DE217CB}">
  <sheetPr codeName="Sheet12"/>
  <dimension ref="A1:P26"/>
  <sheetViews>
    <sheetView workbookViewId="0">
      <selection activeCell="L26" sqref="L26"/>
    </sheetView>
  </sheetViews>
  <sheetFormatPr defaultRowHeight="14.25" x14ac:dyDescent="0.45"/>
  <sheetData>
    <row r="1" spans="1:16" ht="25.5" x14ac:dyDescent="0.75">
      <c r="A1" s="278" t="s">
        <v>68</v>
      </c>
      <c r="B1" s="278"/>
      <c r="C1" s="278"/>
      <c r="D1" s="278"/>
      <c r="E1" s="278"/>
      <c r="F1" s="278"/>
      <c r="G1" s="278"/>
      <c r="H1" s="278"/>
      <c r="I1" s="278"/>
      <c r="J1" s="278"/>
      <c r="K1" s="278"/>
      <c r="L1" s="278"/>
      <c r="M1" s="278"/>
      <c r="N1" s="278"/>
      <c r="O1" s="278"/>
      <c r="P1" s="278"/>
    </row>
    <row r="3" spans="1:16" x14ac:dyDescent="0.45">
      <c r="A3" s="272" t="s">
        <v>69</v>
      </c>
      <c r="B3" s="272"/>
      <c r="C3" s="273"/>
      <c r="E3" s="272" t="s">
        <v>70</v>
      </c>
      <c r="F3" s="272"/>
      <c r="G3" s="273"/>
      <c r="J3" s="272" t="s">
        <v>71</v>
      </c>
      <c r="K3" s="272"/>
      <c r="L3" s="273"/>
    </row>
    <row r="4" spans="1:16" x14ac:dyDescent="0.45">
      <c r="A4" s="272"/>
      <c r="B4" s="272"/>
      <c r="C4" s="273"/>
      <c r="E4" s="272"/>
      <c r="F4" s="272"/>
      <c r="G4" s="273"/>
      <c r="J4" s="272"/>
      <c r="K4" s="272"/>
      <c r="L4" s="273"/>
    </row>
    <row r="5" spans="1:16" x14ac:dyDescent="0.45">
      <c r="A5" s="272"/>
      <c r="B5" s="272"/>
      <c r="C5" s="273"/>
      <c r="E5" s="272"/>
      <c r="F5" s="272"/>
      <c r="G5" s="273"/>
      <c r="J5" s="272"/>
      <c r="K5" s="272"/>
      <c r="L5" s="273"/>
    </row>
    <row r="6" spans="1:16" ht="37.5" customHeight="1" x14ac:dyDescent="0.45">
      <c r="A6" s="272"/>
      <c r="B6" s="272"/>
      <c r="C6" s="273"/>
      <c r="E6" s="272"/>
      <c r="F6" s="272"/>
      <c r="G6" s="273"/>
      <c r="J6" s="274"/>
      <c r="K6" s="274"/>
      <c r="L6" s="275"/>
    </row>
    <row r="7" spans="1:16" ht="29.25" customHeight="1" x14ac:dyDescent="0.45">
      <c r="A7" s="272"/>
      <c r="B7" s="272"/>
      <c r="C7" s="273"/>
      <c r="E7" s="272"/>
      <c r="F7" s="272"/>
      <c r="G7" s="273"/>
      <c r="J7" s="274"/>
      <c r="K7" s="274"/>
      <c r="L7" s="275"/>
    </row>
    <row r="8" spans="1:16" ht="40.5" customHeight="1" x14ac:dyDescent="0.45">
      <c r="A8" s="274"/>
      <c r="B8" s="274"/>
      <c r="C8" s="275"/>
      <c r="E8" s="272"/>
      <c r="F8" s="272"/>
      <c r="G8" s="273"/>
      <c r="J8" s="272"/>
      <c r="K8" s="272"/>
      <c r="L8" s="273"/>
    </row>
    <row r="9" spans="1:16" x14ac:dyDescent="0.45">
      <c r="A9" s="272"/>
      <c r="B9" s="272"/>
      <c r="C9" s="273"/>
      <c r="E9" s="272"/>
      <c r="F9" s="272"/>
      <c r="G9" s="273"/>
      <c r="J9" s="272"/>
      <c r="K9" s="272"/>
      <c r="L9" s="273"/>
      <c r="N9" s="272" t="s">
        <v>72</v>
      </c>
      <c r="O9" s="272"/>
      <c r="P9" s="272"/>
    </row>
    <row r="10" spans="1:16" x14ac:dyDescent="0.45">
      <c r="A10" s="272"/>
      <c r="B10" s="272"/>
      <c r="C10" s="273"/>
      <c r="E10" s="272"/>
      <c r="F10" s="272"/>
      <c r="G10" s="273"/>
      <c r="J10" s="272"/>
      <c r="K10" s="272"/>
      <c r="L10" s="273"/>
      <c r="N10" s="266"/>
      <c r="O10" s="266"/>
      <c r="P10" s="266"/>
    </row>
    <row r="11" spans="1:16" x14ac:dyDescent="0.45">
      <c r="A11" s="272"/>
      <c r="B11" s="272"/>
      <c r="C11" s="273"/>
      <c r="E11" s="272"/>
      <c r="F11" s="272"/>
      <c r="G11" s="273"/>
      <c r="J11" s="272"/>
      <c r="K11" s="272"/>
      <c r="L11" s="273"/>
      <c r="N11" s="266"/>
      <c r="O11" s="266"/>
      <c r="P11" s="266"/>
    </row>
    <row r="12" spans="1:16" x14ac:dyDescent="0.45">
      <c r="A12" s="272"/>
      <c r="B12" s="272"/>
      <c r="C12" s="273"/>
      <c r="E12" s="272"/>
      <c r="F12" s="272"/>
      <c r="G12" s="273"/>
      <c r="J12" s="272"/>
      <c r="K12" s="272"/>
      <c r="L12" s="273"/>
      <c r="N12" s="266"/>
      <c r="O12" s="266"/>
      <c r="P12" s="266"/>
    </row>
    <row r="13" spans="1:16" x14ac:dyDescent="0.45">
      <c r="A13" s="272"/>
      <c r="B13" s="272"/>
      <c r="C13" s="273"/>
      <c r="E13" s="272"/>
      <c r="F13" s="272"/>
      <c r="G13" s="273"/>
      <c r="J13" s="272"/>
      <c r="K13" s="272"/>
      <c r="L13" s="273"/>
      <c r="N13" s="266"/>
      <c r="O13" s="266"/>
      <c r="P13" s="266"/>
    </row>
    <row r="14" spans="1:16" x14ac:dyDescent="0.45">
      <c r="A14" s="276"/>
      <c r="B14" s="276"/>
      <c r="C14" s="277"/>
      <c r="D14" s="120"/>
      <c r="E14" s="276"/>
      <c r="F14" s="276"/>
      <c r="G14" s="277"/>
      <c r="H14" s="120"/>
      <c r="I14" s="120"/>
      <c r="J14" s="276"/>
      <c r="K14" s="276"/>
      <c r="L14" s="277"/>
      <c r="M14" s="121"/>
      <c r="N14" s="266"/>
      <c r="O14" s="266"/>
      <c r="P14" s="266"/>
    </row>
    <row r="15" spans="1:16" x14ac:dyDescent="0.45">
      <c r="B15" s="272"/>
      <c r="C15" s="272"/>
      <c r="D15" s="273"/>
      <c r="G15" s="272"/>
      <c r="H15" s="272"/>
      <c r="I15" s="273"/>
      <c r="N15" s="266"/>
      <c r="O15" s="266"/>
      <c r="P15" s="266"/>
    </row>
    <row r="16" spans="1:16" x14ac:dyDescent="0.45">
      <c r="B16" s="272"/>
      <c r="C16" s="272"/>
      <c r="D16" s="273"/>
      <c r="G16" s="272"/>
      <c r="H16" s="272"/>
      <c r="I16" s="273"/>
      <c r="N16" s="266"/>
      <c r="O16" s="266"/>
      <c r="P16" s="266"/>
    </row>
    <row r="17" spans="2:16" x14ac:dyDescent="0.45">
      <c r="B17" s="272"/>
      <c r="C17" s="272"/>
      <c r="D17" s="273"/>
      <c r="G17" s="272"/>
      <c r="H17" s="272"/>
      <c r="I17" s="273"/>
      <c r="N17" s="266"/>
      <c r="O17" s="266"/>
      <c r="P17" s="266"/>
    </row>
    <row r="18" spans="2:16" x14ac:dyDescent="0.45">
      <c r="B18" s="272"/>
      <c r="C18" s="272"/>
      <c r="D18" s="273"/>
      <c r="G18" s="272"/>
      <c r="H18" s="272"/>
      <c r="I18" s="273"/>
      <c r="N18" s="266"/>
      <c r="O18" s="266"/>
      <c r="P18" s="266"/>
    </row>
    <row r="19" spans="2:16" x14ac:dyDescent="0.45">
      <c r="B19" s="272"/>
      <c r="C19" s="272"/>
      <c r="D19" s="273"/>
      <c r="G19" s="272"/>
      <c r="H19" s="272"/>
      <c r="I19" s="273"/>
    </row>
    <row r="20" spans="2:16" x14ac:dyDescent="0.45">
      <c r="B20" s="272"/>
      <c r="C20" s="272"/>
      <c r="D20" s="273"/>
      <c r="G20" s="272"/>
      <c r="H20" s="272"/>
      <c r="I20" s="273"/>
    </row>
    <row r="21" spans="2:16" x14ac:dyDescent="0.45">
      <c r="B21" s="272"/>
      <c r="C21" s="272"/>
      <c r="D21" s="273"/>
      <c r="G21" s="272"/>
      <c r="H21" s="272"/>
      <c r="I21" s="273"/>
    </row>
    <row r="22" spans="2:16" x14ac:dyDescent="0.45">
      <c r="B22" s="272"/>
      <c r="C22" s="272"/>
      <c r="D22" s="273"/>
      <c r="G22" s="272"/>
      <c r="H22" s="272"/>
      <c r="I22" s="273"/>
    </row>
    <row r="23" spans="2:16" x14ac:dyDescent="0.45">
      <c r="B23" s="272"/>
      <c r="C23" s="272"/>
      <c r="D23" s="273"/>
      <c r="G23" s="272"/>
      <c r="H23" s="272"/>
      <c r="I23" s="273"/>
    </row>
    <row r="24" spans="2:16" x14ac:dyDescent="0.45">
      <c r="B24" s="272"/>
      <c r="C24" s="272"/>
      <c r="D24" s="273"/>
      <c r="G24" s="272"/>
      <c r="H24" s="272"/>
      <c r="I24" s="273"/>
    </row>
    <row r="25" spans="2:16" x14ac:dyDescent="0.45">
      <c r="B25" s="272"/>
      <c r="C25" s="272"/>
      <c r="D25" s="273"/>
      <c r="G25" s="272"/>
      <c r="H25" s="272"/>
      <c r="I25" s="273"/>
    </row>
    <row r="26" spans="2:16" x14ac:dyDescent="0.45">
      <c r="B26" s="272" t="s">
        <v>73</v>
      </c>
      <c r="C26" s="272"/>
      <c r="D26" s="272"/>
      <c r="G26" s="272" t="s">
        <v>74</v>
      </c>
      <c r="H26" s="272"/>
      <c r="I26" s="272"/>
    </row>
  </sheetData>
  <mergeCells count="63">
    <mergeCell ref="A3:C3"/>
    <mergeCell ref="E3:G3"/>
    <mergeCell ref="G26:I26"/>
    <mergeCell ref="B26:D26"/>
    <mergeCell ref="A1:P1"/>
    <mergeCell ref="G20:I20"/>
    <mergeCell ref="G21:I21"/>
    <mergeCell ref="G22:I22"/>
    <mergeCell ref="G23:I23"/>
    <mergeCell ref="G24:I24"/>
    <mergeCell ref="G25:I25"/>
    <mergeCell ref="B21:D21"/>
    <mergeCell ref="B22:D22"/>
    <mergeCell ref="B23:D23"/>
    <mergeCell ref="B24:D24"/>
    <mergeCell ref="B25:D25"/>
    <mergeCell ref="G15:I15"/>
    <mergeCell ref="G16:I16"/>
    <mergeCell ref="G17:I17"/>
    <mergeCell ref="G18:I18"/>
    <mergeCell ref="G19:I19"/>
    <mergeCell ref="B20:D20"/>
    <mergeCell ref="A9:C9"/>
    <mergeCell ref="A10:C10"/>
    <mergeCell ref="A11:C11"/>
    <mergeCell ref="A12:C12"/>
    <mergeCell ref="A13:C13"/>
    <mergeCell ref="A14:C14"/>
    <mergeCell ref="B15:D15"/>
    <mergeCell ref="B16:D16"/>
    <mergeCell ref="B17:D17"/>
    <mergeCell ref="B18:D18"/>
    <mergeCell ref="B19:D19"/>
    <mergeCell ref="E10:G10"/>
    <mergeCell ref="E11:G11"/>
    <mergeCell ref="E12:G12"/>
    <mergeCell ref="E13:G13"/>
    <mergeCell ref="E14:G14"/>
    <mergeCell ref="E9:G9"/>
    <mergeCell ref="A4:C4"/>
    <mergeCell ref="A5:C5"/>
    <mergeCell ref="A6:C6"/>
    <mergeCell ref="A7:C7"/>
    <mergeCell ref="A8:C8"/>
    <mergeCell ref="E4:G4"/>
    <mergeCell ref="E5:G5"/>
    <mergeCell ref="E6:G6"/>
    <mergeCell ref="E7:G7"/>
    <mergeCell ref="E8:G8"/>
    <mergeCell ref="N10:P18"/>
    <mergeCell ref="N9:P9"/>
    <mergeCell ref="J3:L3"/>
    <mergeCell ref="J4:L4"/>
    <mergeCell ref="J5:L5"/>
    <mergeCell ref="J6:L6"/>
    <mergeCell ref="J7:L7"/>
    <mergeCell ref="J8:L8"/>
    <mergeCell ref="J9:L9"/>
    <mergeCell ref="J10:L10"/>
    <mergeCell ref="J11:L11"/>
    <mergeCell ref="J12:L12"/>
    <mergeCell ref="J13:L13"/>
    <mergeCell ref="J14:L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74E5048BEAD54F9082C5DA076B9DD5" ma:contentTypeVersion="12" ma:contentTypeDescription="Create a new document." ma:contentTypeScope="" ma:versionID="74c581f77612c69f3edcc94eff90e022">
  <xsd:schema xmlns:xsd="http://www.w3.org/2001/XMLSchema" xmlns:xs="http://www.w3.org/2001/XMLSchema" xmlns:p="http://schemas.microsoft.com/office/2006/metadata/properties" xmlns:ns2="c0f2bd55-cf84-438d-a072-2d3970f4d541" xmlns:ns3="fa0f2a34-ee05-4d76-a41e-4558c6618e9d" targetNamespace="http://schemas.microsoft.com/office/2006/metadata/properties" ma:root="true" ma:fieldsID="9a098e857918c64e900e937d3d708842" ns2:_="" ns3:_="">
    <xsd:import namespace="c0f2bd55-cf84-438d-a072-2d3970f4d541"/>
    <xsd:import namespace="fa0f2a34-ee05-4d76-a41e-4558c6618e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f2bd55-cf84-438d-a072-2d3970f4d5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4a5160f-1e79-4ea5-bf2b-9dc39a0092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0f2a34-ee05-4d76-a41e-4558c6618e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d04be72-df6b-44a6-9cc0-45da88abc37b}" ma:internalName="TaxCatchAll" ma:showField="CatchAllData" ma:web="fa0f2a34-ee05-4d76-a41e-4558c6618e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f2bd55-cf84-438d-a072-2d3970f4d541">
      <Terms xmlns="http://schemas.microsoft.com/office/infopath/2007/PartnerControls"/>
    </lcf76f155ced4ddcb4097134ff3c332f>
    <TaxCatchAll xmlns="fa0f2a34-ee05-4d76-a41e-4558c6618e9d" xsi:nil="true"/>
  </documentManagement>
</p:properties>
</file>

<file path=customXml/itemProps1.xml><?xml version="1.0" encoding="utf-8"?>
<ds:datastoreItem xmlns:ds="http://schemas.openxmlformats.org/officeDocument/2006/customXml" ds:itemID="{45FC7263-12BF-4277-AFFC-403155ADB1D7}"/>
</file>

<file path=customXml/itemProps2.xml><?xml version="1.0" encoding="utf-8"?>
<ds:datastoreItem xmlns:ds="http://schemas.openxmlformats.org/officeDocument/2006/customXml" ds:itemID="{54977161-021B-4A21-8300-BCA1CBFF37D2}">
  <ds:schemaRefs>
    <ds:schemaRef ds:uri="http://schemas.microsoft.com/sharepoint/v3/contenttype/forms"/>
  </ds:schemaRefs>
</ds:datastoreItem>
</file>

<file path=customXml/itemProps3.xml><?xml version="1.0" encoding="utf-8"?>
<ds:datastoreItem xmlns:ds="http://schemas.openxmlformats.org/officeDocument/2006/customXml" ds:itemID="{61593A9D-0C6F-4BA6-AAE3-87FAF6132A74}">
  <ds:schemaRefs>
    <ds:schemaRef ds:uri="http://schemas.microsoft.com/office/2006/metadata/properties"/>
    <ds:schemaRef ds:uri="http://schemas.microsoft.com/office/infopath/2007/PartnerControls"/>
    <ds:schemaRef ds:uri="c0f2bd55-cf84-438d-a072-2d3970f4d541"/>
    <ds:schemaRef ds:uri="fa0f2a34-ee05-4d76-a41e-4558c6618e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vt:i4>
      </vt:variant>
    </vt:vector>
  </HeadingPairs>
  <TitlesOfParts>
    <vt:vector size="28" baseType="lpstr">
      <vt:lpstr>A3_old</vt:lpstr>
      <vt:lpstr>Instructions</vt:lpstr>
      <vt:lpstr>The DMAIC Way® A3 Storyboard</vt:lpstr>
      <vt:lpstr>5W1H</vt:lpstr>
      <vt:lpstr>Charter</vt:lpstr>
      <vt:lpstr>Control Chart</vt:lpstr>
      <vt:lpstr>Control Plan</vt:lpstr>
      <vt:lpstr>DPMO</vt:lpstr>
      <vt:lpstr>Fishbone</vt:lpstr>
      <vt:lpstr>FMEA</vt:lpstr>
      <vt:lpstr>FMEA Guide</vt:lpstr>
      <vt:lpstr>Gantt Chart</vt:lpstr>
      <vt:lpstr>Histogram</vt:lpstr>
      <vt:lpstr>Run Chart</vt:lpstr>
      <vt:lpstr>SIPOC</vt:lpstr>
      <vt:lpstr>SPAM</vt:lpstr>
      <vt:lpstr>SOP</vt:lpstr>
      <vt:lpstr>ODC</vt:lpstr>
      <vt:lpstr>Pareto Chart</vt:lpstr>
      <vt:lpstr>Priority Matrix</vt:lpstr>
      <vt:lpstr>Process Capability</vt:lpstr>
      <vt:lpstr>'5W1H'!Print_Area</vt:lpstr>
      <vt:lpstr>'Control Plan'!Print_Area</vt:lpstr>
      <vt:lpstr>'Gantt Chart'!Print_Area</vt:lpstr>
      <vt:lpstr>ODC!Print_Area</vt:lpstr>
      <vt:lpstr>SPAM!Print_Area</vt:lpstr>
      <vt:lpstr>'The DMAIC Way® A3 Storyboard'!Print_Area</vt:lpstr>
      <vt:lpstr>FMEA!Print_Titles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dc:creator>
  <cp:keywords/>
  <dc:description/>
  <cp:lastModifiedBy>Michael Peterson</cp:lastModifiedBy>
  <cp:revision/>
  <dcterms:created xsi:type="dcterms:W3CDTF">2018-05-11T12:14:22Z</dcterms:created>
  <dcterms:modified xsi:type="dcterms:W3CDTF">2024-01-15T14:35:19Z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0x0101003074E5048BEAD54F9082C5DA076B9DD5</vt:lpwstr>
  </property>
  <property fmtid="{D5CDD505-2E9C-101B-9397-08002B2CF9AE}" pid="3" name="MediaServiceImageTags">
    <vt:lpwstr/>
  </property>
</Properties>
</file>